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10" yWindow="2310" windowWidth="17280" windowHeight="9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/>
  <c r="I89"/>
  <c r="H89"/>
  <c r="G89"/>
  <c r="F89"/>
  <c r="J70"/>
  <c r="I70"/>
  <c r="H70"/>
  <c r="G70"/>
  <c r="F70"/>
  <c r="J51"/>
  <c r="I51"/>
  <c r="H51"/>
  <c r="G51"/>
  <c r="F51"/>
  <c r="J23"/>
  <c r="J24"/>
  <c r="J32"/>
  <c r="J42"/>
  <c r="J43"/>
  <c r="J61"/>
  <c r="J62"/>
  <c r="J80"/>
  <c r="J81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23"/>
  <c r="I24"/>
  <c r="I32"/>
  <c r="I42"/>
  <c r="I43"/>
  <c r="I61"/>
  <c r="I62"/>
  <c r="I80"/>
  <c r="I81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23"/>
  <c r="H24"/>
  <c r="H32"/>
  <c r="H42"/>
  <c r="H43"/>
  <c r="H61"/>
  <c r="H62"/>
  <c r="H80"/>
  <c r="H81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23"/>
  <c r="G24"/>
  <c r="G32"/>
  <c r="G42"/>
  <c r="G43"/>
  <c r="G61"/>
  <c r="G62"/>
  <c r="G80"/>
  <c r="G81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23"/>
  <c r="F24"/>
  <c r="F32"/>
  <c r="F42"/>
  <c r="F43"/>
  <c r="F61"/>
  <c r="F62"/>
  <c r="F80"/>
  <c r="F81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L23"/>
  <c r="L24"/>
  <c r="L42"/>
  <c r="L43"/>
  <c r="L61"/>
  <c r="L62"/>
  <c r="L80"/>
  <c r="L81"/>
  <c r="L99"/>
  <c r="L100"/>
  <c r="L118"/>
  <c r="L119"/>
  <c r="L137"/>
  <c r="L138"/>
  <c r="L156"/>
  <c r="L157"/>
  <c r="L175"/>
  <c r="L176"/>
  <c r="L194"/>
  <c r="L195"/>
  <c r="A195"/>
  <c r="B19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6" l="1"/>
</calcChain>
</file>

<file path=xl/sharedStrings.xml><?xml version="1.0" encoding="utf-8"?>
<sst xmlns="http://schemas.openxmlformats.org/spreadsheetml/2006/main" count="280" uniqueCount="100">
  <si>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</si>
  <si>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</si>
  <si>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</si>
  <si>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</si>
  <si>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</si>
  <si>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</si>
  <si>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</si>
  <si>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</si>
  <si>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</si>
  <si>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</si>
  <si>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</si>
  <si>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</si>
  <si>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</si>
  <si>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</si>
  <si>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</si>
  <si>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</si>
  <si>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</si>
  <si>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</si>
  <si>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</si>
  <si>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</si>
  <si>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</si>
  <si>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</si>
  <si>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</si>
  <si>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</si>
  <si>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</si>
  <si>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</si>
  <si>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</si>
  <si>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</si>
  <si>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</si>
  <si>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</si>
  <si>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</si>
  <si>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</si>
  <si>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</si>
  <si>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</si>
  <si>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</si>
  <si>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</si>
  <si>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</si>
  <si>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</si>
  <si>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</si>
  <si>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№19"</t>
  </si>
  <si>
    <t>Макаронные изделия отварные</t>
  </si>
  <si>
    <t>Директор ООО "Общественное питание"</t>
  </si>
  <si>
    <t>А.М.Фомин</t>
  </si>
  <si>
    <t>Кнели рыбные припущенные</t>
  </si>
  <si>
    <t>Чай с лимоном</t>
  </si>
  <si>
    <t>Курица в соусе томатном</t>
  </si>
  <si>
    <t>Пудинг из творога паровой + сгущеное молоко</t>
  </si>
  <si>
    <t>Котлеты,биточки,шницели мясные рубленые школьные</t>
  </si>
  <si>
    <t>приправа</t>
  </si>
  <si>
    <t>Соус томатный</t>
  </si>
  <si>
    <t>Сложный гарнир(картофельное пюре с капустой тушеной)</t>
  </si>
  <si>
    <t>Чай</t>
  </si>
  <si>
    <t>Хлеб пшеничный(Валетек 8),хлеб ржаной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</si>
  <si>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</si>
  <si>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</si>
  <si>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</si>
  <si>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Горошек зеленый</t>
  </si>
  <si>
    <t>Хлеб пшеничный 2 сорт,хлеб ржаной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</si>
  <si>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</si>
  <si>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</si>
  <si>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</si>
  <si>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Салат из квашеной капусты с луком</t>
  </si>
  <si>
    <t>Пюре картофельное</t>
  </si>
  <si>
    <t>Напиток лимонный</t>
  </si>
  <si>
    <t>Мандарины</t>
  </si>
  <si>
    <t>Напиток с витаминами "Витошка" для детей</t>
  </si>
  <si>
    <t>Огурец соленый</t>
  </si>
  <si>
    <t>Жаркое по-домашнему из свинины</t>
  </si>
  <si>
    <t>Птица или кролик отварные</t>
  </si>
  <si>
    <t>Компот из свежих плодов(абрикосы,персики,слива,вишня)</t>
  </si>
  <si>
    <t>Салат из отварного картофеля с зеленым луком и растительным маслом</t>
  </si>
  <si>
    <t>34(1)</t>
  </si>
  <si>
    <t>Кофейный напиток с молоком</t>
  </si>
  <si>
    <t>Салат из белокочанной капусты с морковью и растительным маслом</t>
  </si>
  <si>
    <t>Шницель натуральный рубленый</t>
  </si>
  <si>
    <t>Рис отварной</t>
  </si>
  <si>
    <t>10/10</t>
  </si>
  <si>
    <t>1/1</t>
  </si>
  <si>
    <t>44/3</t>
  </si>
  <si>
    <t>1/2</t>
  </si>
  <si>
    <t>33/1</t>
  </si>
  <si>
    <t>Биточки (котлеты) из мяса кур</t>
  </si>
  <si>
    <t>43/3</t>
  </si>
  <si>
    <t>11/10</t>
  </si>
  <si>
    <t>Хлеб пшеничный (Валетек 8) ,хлеб ржаной</t>
  </si>
  <si>
    <t>Гуляш из мяса отварного (свинина)</t>
  </si>
  <si>
    <t>Хлеб пшеничный (Валетек 8), хлеб пшеничный 2 сорт</t>
  </si>
  <si>
    <t>Сложный гарнир (рис отварной,овощи тушеные)</t>
  </si>
  <si>
    <t>108 /109</t>
  </si>
  <si>
    <t>Помидоры свежие (нарезка)</t>
  </si>
  <si>
    <t>Хлеб пшеничный 1 сорт, хлеб  пшеничный</t>
  </si>
  <si>
    <t>Хлеб пшеничный (Валетек 8), хлеб пшеничный</t>
  </si>
  <si>
    <t>1/12</t>
  </si>
  <si>
    <t>Хлеб с сыром, хлеб ржаной</t>
  </si>
  <si>
    <t>17/5/10</t>
  </si>
  <si>
    <t>13/10</t>
  </si>
  <si>
    <t>3/13/2</t>
  </si>
  <si>
    <t>45/3</t>
  </si>
  <si>
    <t>5/1</t>
  </si>
  <si>
    <t>Хлеб пшеничный 1 сорт, хлеб пшеничный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</si>
</sst>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16" fillId="0" borderId="2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1" xfId="0" applyFill="1" applyBorder="1"/>
    <xf numFmtId="0" fontId="5" fillId="4" borderId="0" xfId="0" applyFont="1" applyFill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2" fillId="4" borderId="2" xfId="0" applyFon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horizontal="center" vertical="top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39</v>
      </c>
      <c r="D1" s="67"/>
      <c r="E1" s="67"/>
      <c r="F1" s="10" t="s">
        <v>16</v>
      </c>
      <c r="G1" s="2" t="s">
        <v>17</v>
      </c>
      <c r="H1" s="68" t="s">
        <v>41</v>
      </c>
      <c r="I1" s="68"/>
      <c r="J1" s="68"/>
      <c r="K1" s="68"/>
    </row>
    <row r="2" spans="1:12" ht="18">
      <c r="A2" s="33" t="s">
        <v>6</v>
      </c>
      <c r="C2" s="2"/>
      <c r="G2" s="2" t="s">
        <v>18</v>
      </c>
      <c r="H2" s="69" t="s">
        <v>42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6">
        <v>1</v>
      </c>
      <c r="I3" s="46">
        <v>11</v>
      </c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8.75" customHeight="1" thickBot="1">
      <c r="A6" s="18">
        <v>1</v>
      </c>
      <c r="B6" s="19">
        <v>1</v>
      </c>
      <c r="C6" s="20" t="s">
        <v>20</v>
      </c>
      <c r="D6" s="56" t="s">
        <v>21</v>
      </c>
      <c r="E6" s="57" t="s">
        <v>47</v>
      </c>
      <c r="F6" s="38">
        <v>90</v>
      </c>
      <c r="G6" s="38">
        <v>11.7</v>
      </c>
      <c r="H6" s="38">
        <v>11.7</v>
      </c>
      <c r="I6" s="38">
        <v>10.8</v>
      </c>
      <c r="J6" s="38">
        <v>200.7</v>
      </c>
      <c r="K6" s="49">
        <v>311</v>
      </c>
      <c r="L6" s="38"/>
    </row>
    <row r="7" spans="1:12" ht="15">
      <c r="A7" s="21"/>
      <c r="B7" s="13"/>
      <c r="C7" s="9"/>
      <c r="D7" s="75" t="s">
        <v>21</v>
      </c>
      <c r="E7" s="37" t="s">
        <v>50</v>
      </c>
      <c r="F7" s="41">
        <v>180</v>
      </c>
      <c r="G7" s="41">
        <v>3.73</v>
      </c>
      <c r="H7" s="41">
        <v>6.84</v>
      </c>
      <c r="I7" s="41">
        <v>32.159999999999997</v>
      </c>
      <c r="J7" s="41">
        <v>157.19</v>
      </c>
      <c r="K7" s="51">
        <v>440</v>
      </c>
      <c r="L7" s="41"/>
    </row>
    <row r="8" spans="1:12" ht="15">
      <c r="A8" s="21"/>
      <c r="B8" s="13"/>
      <c r="C8" s="9"/>
      <c r="D8" s="58" t="s">
        <v>22</v>
      </c>
      <c r="E8" s="40" t="s">
        <v>51</v>
      </c>
      <c r="F8" s="41">
        <v>200</v>
      </c>
      <c r="G8" s="41">
        <v>0</v>
      </c>
      <c r="H8" s="41">
        <v>0</v>
      </c>
      <c r="I8" s="41">
        <v>9.1</v>
      </c>
      <c r="J8" s="41">
        <v>35</v>
      </c>
      <c r="K8" s="63" t="s">
        <v>76</v>
      </c>
      <c r="L8" s="41"/>
    </row>
    <row r="9" spans="1:12" ht="15">
      <c r="A9" s="21"/>
      <c r="B9" s="13"/>
      <c r="C9" s="9"/>
      <c r="D9" s="58" t="s">
        <v>23</v>
      </c>
      <c r="E9" s="40" t="s">
        <v>52</v>
      </c>
      <c r="F9" s="41">
        <v>60</v>
      </c>
      <c r="G9" s="41">
        <v>4.3600000000000003</v>
      </c>
      <c r="H9" s="41">
        <v>0.56000000000000005</v>
      </c>
      <c r="I9" s="41">
        <v>26.36</v>
      </c>
      <c r="J9" s="41">
        <v>126.2</v>
      </c>
      <c r="K9" s="64" t="s">
        <v>77</v>
      </c>
      <c r="L9" s="41"/>
    </row>
    <row r="10" spans="1:12" ht="15">
      <c r="A10" s="21"/>
      <c r="B10" s="13"/>
      <c r="C10" s="9"/>
      <c r="D10" s="58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1"/>
      <c r="B11" s="13"/>
      <c r="C11" s="9"/>
      <c r="D11" s="59" t="s">
        <v>26</v>
      </c>
      <c r="E11" s="50"/>
      <c r="F11" s="41"/>
      <c r="G11" s="41"/>
      <c r="H11" s="41"/>
      <c r="I11" s="41"/>
      <c r="J11" s="41"/>
      <c r="K11" s="42"/>
      <c r="L11" s="41"/>
    </row>
    <row r="12" spans="1:12" ht="15">
      <c r="A12" s="21"/>
      <c r="B12" s="13"/>
      <c r="C12" s="9"/>
      <c r="D12" s="62" t="s">
        <v>48</v>
      </c>
      <c r="E12" s="40" t="s">
        <v>49</v>
      </c>
      <c r="F12" s="41">
        <v>25</v>
      </c>
      <c r="G12" s="41">
        <v>0.32</v>
      </c>
      <c r="H12" s="41">
        <v>0.92</v>
      </c>
      <c r="I12" s="41">
        <v>2.04</v>
      </c>
      <c r="J12" s="41">
        <v>36.76</v>
      </c>
      <c r="K12" s="42">
        <v>228</v>
      </c>
      <c r="L12" s="41"/>
    </row>
    <row r="13" spans="1:12" ht="15">
      <c r="A13" s="22"/>
      <c r="B13" s="15"/>
      <c r="C13" s="6"/>
      <c r="D13" s="16" t="s">
        <v>33</v>
      </c>
      <c r="E13" s="7"/>
      <c r="F13" s="17">
        <v>555</v>
      </c>
      <c r="G13" s="17">
        <v>20.11</v>
      </c>
      <c r="H13" s="17">
        <v>20.02</v>
      </c>
      <c r="I13" s="17">
        <v>82.46</v>
      </c>
      <c r="J13" s="17">
        <v>555.85</v>
      </c>
      <c r="K13" s="23"/>
      <c r="L13" s="17">
        <v>93.22</v>
      </c>
    </row>
    <row r="14" spans="1:12" ht="15">
      <c r="A14" s="24">
        <f>A6</f>
        <v>1</v>
      </c>
      <c r="B14" s="11">
        <f>B6</f>
        <v>1</v>
      </c>
      <c r="C14" s="8" t="s">
        <v>25</v>
      </c>
      <c r="D14" s="58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1"/>
      <c r="B15" s="13"/>
      <c r="C15" s="9"/>
      <c r="D15" s="58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1"/>
      <c r="B16" s="13"/>
      <c r="C16" s="9"/>
      <c r="D16" s="58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1"/>
      <c r="B17" s="13"/>
      <c r="C17" s="9"/>
      <c r="D17" s="58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1"/>
      <c r="B18" s="13"/>
      <c r="C18" s="9"/>
      <c r="D18" s="58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1"/>
      <c r="B19" s="13"/>
      <c r="C19" s="9"/>
      <c r="D19" s="58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1"/>
      <c r="B20" s="13"/>
      <c r="C20" s="9"/>
      <c r="D20" s="58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1"/>
      <c r="B21" s="13"/>
      <c r="C21" s="9"/>
      <c r="D21" s="59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1"/>
      <c r="B22" s="13"/>
      <c r="C22" s="9"/>
      <c r="D22" s="59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2"/>
      <c r="B23" s="15"/>
      <c r="C23" s="6"/>
      <c r="D23" s="16" t="s">
        <v>33</v>
      </c>
      <c r="E23" s="7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.75" thickBot="1">
      <c r="A24" s="27">
        <f>A6</f>
        <v>1</v>
      </c>
      <c r="B24" s="28">
        <f>B6</f>
        <v>1</v>
      </c>
      <c r="C24" s="71" t="s">
        <v>4</v>
      </c>
      <c r="D24" s="72"/>
      <c r="E24" s="29"/>
      <c r="F24" s="30">
        <f>F13+F23</f>
        <v>555</v>
      </c>
      <c r="G24" s="30">
        <f t="shared" ref="G24:J24" si="2">G13+G23</f>
        <v>20.11</v>
      </c>
      <c r="H24" s="30">
        <f t="shared" si="2"/>
        <v>20.02</v>
      </c>
      <c r="I24" s="30">
        <f t="shared" si="2"/>
        <v>82.46</v>
      </c>
      <c r="J24" s="30">
        <f t="shared" si="2"/>
        <v>555.85</v>
      </c>
      <c r="K24" s="30"/>
      <c r="L24" s="30">
        <f t="shared" ref="L24" si="3">L13+L23</f>
        <v>93.22</v>
      </c>
    </row>
    <row r="25" spans="1:12" ht="15">
      <c r="A25" s="12">
        <v>1</v>
      </c>
      <c r="B25" s="13">
        <v>2</v>
      </c>
      <c r="C25" s="20" t="s">
        <v>20</v>
      </c>
      <c r="D25" s="56" t="s">
        <v>21</v>
      </c>
      <c r="E25" s="48" t="s">
        <v>43</v>
      </c>
      <c r="F25" s="38">
        <v>100</v>
      </c>
      <c r="G25" s="38">
        <v>9.41</v>
      </c>
      <c r="H25" s="38">
        <v>1.4</v>
      </c>
      <c r="I25" s="38">
        <v>5.5</v>
      </c>
      <c r="J25" s="38">
        <v>89</v>
      </c>
      <c r="K25" s="49">
        <v>334</v>
      </c>
      <c r="L25" s="38"/>
    </row>
    <row r="26" spans="1:12" ht="15">
      <c r="A26" s="12"/>
      <c r="B26" s="13"/>
      <c r="C26" s="9"/>
      <c r="D26" s="75" t="s">
        <v>21</v>
      </c>
      <c r="E26" s="40" t="s">
        <v>53</v>
      </c>
      <c r="F26" s="41">
        <v>150</v>
      </c>
      <c r="G26" s="41">
        <v>8.6</v>
      </c>
      <c r="H26" s="41">
        <v>6.8</v>
      </c>
      <c r="I26" s="41">
        <v>33.64</v>
      </c>
      <c r="J26" s="41">
        <v>215</v>
      </c>
      <c r="K26" s="64" t="s">
        <v>78</v>
      </c>
      <c r="L26" s="41"/>
    </row>
    <row r="27" spans="1:12" ht="15">
      <c r="A27" s="12"/>
      <c r="B27" s="13"/>
      <c r="C27" s="9"/>
      <c r="D27" s="58" t="s">
        <v>22</v>
      </c>
      <c r="E27" s="50"/>
      <c r="F27" s="41"/>
      <c r="G27" s="41"/>
      <c r="H27" s="41"/>
      <c r="I27" s="41"/>
      <c r="J27" s="41"/>
      <c r="K27" s="42"/>
      <c r="L27" s="41"/>
    </row>
    <row r="28" spans="1:12" ht="15">
      <c r="A28" s="12"/>
      <c r="B28" s="13"/>
      <c r="C28" s="9"/>
      <c r="D28" s="58" t="s">
        <v>23</v>
      </c>
      <c r="E28" s="40" t="s">
        <v>52</v>
      </c>
      <c r="F28" s="41">
        <v>60</v>
      </c>
      <c r="G28" s="41">
        <v>4.3600000000000003</v>
      </c>
      <c r="H28" s="41">
        <v>0.56000000000000005</v>
      </c>
      <c r="I28" s="41">
        <v>26.36</v>
      </c>
      <c r="J28" s="41">
        <v>126.2</v>
      </c>
      <c r="K28" s="64" t="s">
        <v>79</v>
      </c>
      <c r="L28" s="41"/>
    </row>
    <row r="29" spans="1:12" ht="15">
      <c r="A29" s="12"/>
      <c r="B29" s="13"/>
      <c r="C29" s="9"/>
      <c r="D29" s="61" t="s">
        <v>30</v>
      </c>
      <c r="E29" s="40" t="s">
        <v>54</v>
      </c>
      <c r="F29" s="41">
        <v>200</v>
      </c>
      <c r="G29" s="41">
        <v>0.3</v>
      </c>
      <c r="H29" s="41">
        <v>0.2</v>
      </c>
      <c r="I29" s="41">
        <v>18.899999999999999</v>
      </c>
      <c r="J29" s="41">
        <v>103</v>
      </c>
      <c r="K29" s="51">
        <v>528</v>
      </c>
      <c r="L29" s="41"/>
    </row>
    <row r="30" spans="1:12" ht="25.5">
      <c r="A30" s="12"/>
      <c r="B30" s="13"/>
      <c r="C30" s="9"/>
      <c r="D30" s="5" t="s">
        <v>26</v>
      </c>
      <c r="E30" s="40" t="s">
        <v>55</v>
      </c>
      <c r="F30" s="41">
        <v>60</v>
      </c>
      <c r="G30" s="41">
        <v>0.9</v>
      </c>
      <c r="H30" s="41">
        <v>9.4</v>
      </c>
      <c r="I30" s="41">
        <v>5.5</v>
      </c>
      <c r="J30" s="41">
        <v>63</v>
      </c>
      <c r="K30" s="64" t="s">
        <v>80</v>
      </c>
      <c r="L30" s="41"/>
    </row>
    <row r="31" spans="1:12" ht="15">
      <c r="A31" s="12"/>
      <c r="B31" s="13"/>
      <c r="C31" s="9"/>
      <c r="D31" s="53"/>
      <c r="E31" s="50"/>
      <c r="F31" s="41"/>
      <c r="G31" s="41"/>
      <c r="H31" s="41"/>
      <c r="I31" s="41"/>
      <c r="J31" s="41"/>
      <c r="K31" s="51"/>
      <c r="L31" s="41"/>
    </row>
    <row r="32" spans="1:12" ht="15">
      <c r="A32" s="14"/>
      <c r="B32" s="15"/>
      <c r="C32" s="6"/>
      <c r="D32" s="16" t="s">
        <v>33</v>
      </c>
      <c r="E32" s="7"/>
      <c r="F32" s="17">
        <f>SUM(F25:F31)</f>
        <v>570</v>
      </c>
      <c r="G32" s="17">
        <f t="shared" ref="G32:J32" si="4">SUM(G25:G31)</f>
        <v>23.569999999999997</v>
      </c>
      <c r="H32" s="17">
        <f t="shared" si="4"/>
        <v>18.36</v>
      </c>
      <c r="I32" s="17">
        <f t="shared" si="4"/>
        <v>89.9</v>
      </c>
      <c r="J32" s="17">
        <f t="shared" si="4"/>
        <v>596.20000000000005</v>
      </c>
      <c r="K32" s="23"/>
      <c r="L32" s="17">
        <v>93.22</v>
      </c>
    </row>
    <row r="33" spans="1:12" ht="15">
      <c r="A33" s="11">
        <f>A25</f>
        <v>1</v>
      </c>
      <c r="B33" s="11">
        <f>B25</f>
        <v>2</v>
      </c>
      <c r="C33" s="8" t="s">
        <v>25</v>
      </c>
      <c r="D33" s="58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2"/>
      <c r="B34" s="13"/>
      <c r="C34" s="9"/>
      <c r="D34" s="58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2"/>
      <c r="B35" s="13"/>
      <c r="C35" s="9"/>
      <c r="D35" s="58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2"/>
      <c r="B36" s="13"/>
      <c r="C36" s="9"/>
      <c r="D36" s="58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2"/>
      <c r="B37" s="13"/>
      <c r="C37" s="9"/>
      <c r="D37" s="58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2"/>
      <c r="B38" s="13"/>
      <c r="C38" s="9"/>
      <c r="D38" s="58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2"/>
      <c r="B39" s="13"/>
      <c r="C39" s="9"/>
      <c r="D39" s="58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2"/>
      <c r="B40" s="13"/>
      <c r="C40" s="9"/>
      <c r="D40" s="5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2"/>
      <c r="B41" s="13"/>
      <c r="C41" s="9"/>
      <c r="D41" s="5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4"/>
      <c r="B42" s="15"/>
      <c r="C42" s="6"/>
      <c r="D42" s="16" t="s">
        <v>33</v>
      </c>
      <c r="E42" s="7"/>
      <c r="F42" s="17">
        <f>SUM(F33:F41)</f>
        <v>0</v>
      </c>
      <c r="G42" s="17">
        <f t="shared" ref="G42:L42" si="5">SUM(G33:G41)</f>
        <v>0</v>
      </c>
      <c r="H42" s="17">
        <f t="shared" si="5"/>
        <v>0</v>
      </c>
      <c r="I42" s="17">
        <f t="shared" si="5"/>
        <v>0</v>
      </c>
      <c r="J42" s="17">
        <f t="shared" si="5"/>
        <v>0</v>
      </c>
      <c r="K42" s="23"/>
      <c r="L42" s="17">
        <f t="shared" si="5"/>
        <v>0</v>
      </c>
    </row>
    <row r="43" spans="1:12" ht="15.75" thickBot="1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>
        <f>F32+F42</f>
        <v>570</v>
      </c>
      <c r="G43" s="30">
        <f t="shared" ref="G43:L43" si="6">G32+G42</f>
        <v>23.569999999999997</v>
      </c>
      <c r="H43" s="30">
        <f t="shared" si="6"/>
        <v>18.36</v>
      </c>
      <c r="I43" s="30">
        <f t="shared" si="6"/>
        <v>89.9</v>
      </c>
      <c r="J43" s="30">
        <f t="shared" si="6"/>
        <v>596.20000000000005</v>
      </c>
      <c r="K43" s="30"/>
      <c r="L43" s="30">
        <f t="shared" si="6"/>
        <v>93.22</v>
      </c>
    </row>
    <row r="44" spans="1:12" ht="15">
      <c r="A44" s="18">
        <v>1</v>
      </c>
      <c r="B44" s="19">
        <v>3</v>
      </c>
      <c r="C44" s="20" t="s">
        <v>20</v>
      </c>
      <c r="D44" s="56" t="s">
        <v>21</v>
      </c>
      <c r="E44" s="37" t="s">
        <v>81</v>
      </c>
      <c r="F44" s="52">
        <v>90</v>
      </c>
      <c r="G44" s="38">
        <v>11.38</v>
      </c>
      <c r="H44" s="38">
        <v>8.84</v>
      </c>
      <c r="I44" s="38">
        <v>14.92</v>
      </c>
      <c r="J44" s="38">
        <v>208.95</v>
      </c>
      <c r="K44" s="65">
        <v>45540</v>
      </c>
      <c r="L44" s="38"/>
    </row>
    <row r="45" spans="1:12" ht="15">
      <c r="A45" s="21"/>
      <c r="B45" s="13"/>
      <c r="C45" s="9"/>
      <c r="D45" s="75" t="s">
        <v>21</v>
      </c>
      <c r="E45" s="40" t="s">
        <v>40</v>
      </c>
      <c r="F45" s="41">
        <v>180</v>
      </c>
      <c r="G45" s="41">
        <v>6.64</v>
      </c>
      <c r="H45" s="41">
        <v>5.0199999999999996</v>
      </c>
      <c r="I45" s="41">
        <v>37.17</v>
      </c>
      <c r="J45" s="41">
        <v>206.49</v>
      </c>
      <c r="K45" s="42" t="s">
        <v>82</v>
      </c>
      <c r="L45" s="41"/>
    </row>
    <row r="46" spans="1:12" ht="15">
      <c r="A46" s="21"/>
      <c r="B46" s="13"/>
      <c r="C46" s="9"/>
      <c r="D46" s="58" t="s">
        <v>22</v>
      </c>
      <c r="E46" s="40" t="s">
        <v>44</v>
      </c>
      <c r="F46" s="41">
        <v>200</v>
      </c>
      <c r="G46" s="41">
        <v>0.1</v>
      </c>
      <c r="H46" s="41">
        <v>0</v>
      </c>
      <c r="I46" s="41">
        <v>9.1999999999999993</v>
      </c>
      <c r="J46" s="41">
        <v>36</v>
      </c>
      <c r="K46" s="64" t="s">
        <v>83</v>
      </c>
      <c r="L46" s="41"/>
    </row>
    <row r="47" spans="1:12" ht="15">
      <c r="A47" s="21"/>
      <c r="B47" s="13"/>
      <c r="C47" s="9"/>
      <c r="D47" s="58" t="s">
        <v>23</v>
      </c>
      <c r="E47" s="40" t="s">
        <v>57</v>
      </c>
      <c r="F47" s="41">
        <v>60</v>
      </c>
      <c r="G47" s="41">
        <v>4.22</v>
      </c>
      <c r="H47" s="41">
        <v>0.68</v>
      </c>
      <c r="I47" s="41">
        <v>23.02</v>
      </c>
      <c r="J47" s="41">
        <v>108.8</v>
      </c>
      <c r="K47" s="42">
        <v>2</v>
      </c>
      <c r="L47" s="41"/>
    </row>
    <row r="48" spans="1:12" ht="15">
      <c r="A48" s="21"/>
      <c r="B48" s="13"/>
      <c r="C48" s="9"/>
      <c r="D48" s="61" t="s">
        <v>30</v>
      </c>
      <c r="E48" s="50"/>
      <c r="F48" s="41"/>
      <c r="G48" s="41"/>
      <c r="H48" s="41"/>
      <c r="I48" s="41"/>
      <c r="J48" s="41"/>
      <c r="K48" s="51"/>
      <c r="L48" s="41"/>
    </row>
    <row r="49" spans="1:12" ht="15">
      <c r="A49" s="21"/>
      <c r="B49" s="13"/>
      <c r="C49" s="9"/>
      <c r="D49" s="60" t="s">
        <v>26</v>
      </c>
      <c r="E49" s="40" t="s">
        <v>56</v>
      </c>
      <c r="F49" s="41">
        <v>60</v>
      </c>
      <c r="G49" s="41">
        <v>1.86</v>
      </c>
      <c r="H49" s="41">
        <v>2.2200000000000002</v>
      </c>
      <c r="I49" s="41">
        <v>3.84</v>
      </c>
      <c r="J49" s="41">
        <v>43.2</v>
      </c>
      <c r="K49" s="64" t="s">
        <v>77</v>
      </c>
      <c r="L49" s="41"/>
    </row>
    <row r="50" spans="1:12" ht="15">
      <c r="A50" s="21"/>
      <c r="B50" s="13"/>
      <c r="C50" s="9"/>
      <c r="D50" s="62" t="s">
        <v>24</v>
      </c>
      <c r="E50" s="50"/>
      <c r="F50" s="41"/>
      <c r="G50" s="41"/>
      <c r="H50" s="41"/>
      <c r="I50" s="41"/>
      <c r="J50" s="41"/>
      <c r="K50" s="42"/>
      <c r="L50" s="41"/>
    </row>
    <row r="51" spans="1:12" ht="15">
      <c r="A51" s="22"/>
      <c r="B51" s="15"/>
      <c r="C51" s="6"/>
      <c r="D51" s="16" t="s">
        <v>33</v>
      </c>
      <c r="E51" s="7"/>
      <c r="F51" s="17">
        <f>SUM(F44:F50)</f>
        <v>590</v>
      </c>
      <c r="G51" s="17">
        <f>SUM(G44:G50)</f>
        <v>24.2</v>
      </c>
      <c r="H51" s="17">
        <f>SUM(H44:H50)</f>
        <v>16.759999999999998</v>
      </c>
      <c r="I51" s="17">
        <f>SUM(I44:I50)</f>
        <v>88.15</v>
      </c>
      <c r="J51" s="17">
        <f>SUM(J44:J50)</f>
        <v>603.44000000000005</v>
      </c>
      <c r="K51" s="23"/>
      <c r="L51" s="17">
        <v>93.22</v>
      </c>
    </row>
    <row r="52" spans="1:12" ht="15">
      <c r="A52" s="24">
        <f>A44</f>
        <v>1</v>
      </c>
      <c r="B52" s="11">
        <f>B44</f>
        <v>3</v>
      </c>
      <c r="C52" s="8" t="s">
        <v>25</v>
      </c>
      <c r="D52" s="58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1"/>
      <c r="B53" s="13"/>
      <c r="C53" s="9"/>
      <c r="D53" s="58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1"/>
      <c r="B54" s="13"/>
      <c r="C54" s="9"/>
      <c r="D54" s="58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1"/>
      <c r="B55" s="13"/>
      <c r="C55" s="9"/>
      <c r="D55" s="58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1"/>
      <c r="B56" s="13"/>
      <c r="C56" s="9"/>
      <c r="D56" s="58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1"/>
      <c r="B57" s="13"/>
      <c r="C57" s="9"/>
      <c r="D57" s="58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1"/>
      <c r="B58" s="13"/>
      <c r="C58" s="9"/>
      <c r="D58" s="58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1"/>
      <c r="B59" s="13"/>
      <c r="C59" s="9"/>
      <c r="D59" s="5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1"/>
      <c r="B60" s="13"/>
      <c r="C60" s="9"/>
      <c r="D60" s="5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2"/>
      <c r="B61" s="15"/>
      <c r="C61" s="6"/>
      <c r="D61" s="16" t="s">
        <v>33</v>
      </c>
      <c r="E61" s="7"/>
      <c r="F61" s="17">
        <f>SUM(F52:F60)</f>
        <v>0</v>
      </c>
      <c r="G61" s="17">
        <f t="shared" ref="G61:L61" si="7">SUM(G52:G60)</f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23"/>
      <c r="L61" s="17">
        <f t="shared" si="7"/>
        <v>0</v>
      </c>
    </row>
    <row r="62" spans="1:12" ht="15.75" thickBot="1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>
        <f>F51+F61</f>
        <v>590</v>
      </c>
      <c r="G62" s="30">
        <f t="shared" ref="G62:L62" si="8">G51+G61</f>
        <v>24.2</v>
      </c>
      <c r="H62" s="30">
        <f t="shared" si="8"/>
        <v>16.759999999999998</v>
      </c>
      <c r="I62" s="30">
        <f t="shared" si="8"/>
        <v>88.15</v>
      </c>
      <c r="J62" s="30">
        <f t="shared" si="8"/>
        <v>603.44000000000005</v>
      </c>
      <c r="K62" s="30"/>
      <c r="L62" s="30">
        <f t="shared" si="8"/>
        <v>93.22</v>
      </c>
    </row>
    <row r="63" spans="1:12" ht="15">
      <c r="A63" s="18">
        <v>1</v>
      </c>
      <c r="B63" s="19">
        <v>4</v>
      </c>
      <c r="C63" s="20" t="s">
        <v>20</v>
      </c>
      <c r="D63" s="56" t="s">
        <v>21</v>
      </c>
      <c r="E63" s="37" t="s">
        <v>59</v>
      </c>
      <c r="F63" s="38">
        <v>240</v>
      </c>
      <c r="G63" s="38">
        <v>19.18</v>
      </c>
      <c r="H63" s="38">
        <v>21.2</v>
      </c>
      <c r="I63" s="38">
        <v>41.42</v>
      </c>
      <c r="J63" s="38">
        <v>352.2</v>
      </c>
      <c r="K63" s="39">
        <v>265</v>
      </c>
      <c r="L63" s="38"/>
    </row>
    <row r="64" spans="1:12" ht="15">
      <c r="A64" s="21"/>
      <c r="B64" s="13"/>
      <c r="C64" s="9"/>
      <c r="D64" s="59" t="s">
        <v>21</v>
      </c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1"/>
      <c r="B65" s="13"/>
      <c r="C65" s="9"/>
      <c r="D65" s="58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1"/>
      <c r="B66" s="13"/>
      <c r="C66" s="9"/>
      <c r="D66" s="58" t="s">
        <v>23</v>
      </c>
      <c r="E66" s="40" t="s">
        <v>84</v>
      </c>
      <c r="F66" s="41">
        <v>60</v>
      </c>
      <c r="G66" s="41">
        <v>4.3600000000000003</v>
      </c>
      <c r="H66" s="41">
        <v>0.56000000000000005</v>
      </c>
      <c r="I66" s="41">
        <v>26.92</v>
      </c>
      <c r="J66" s="41">
        <v>126.2</v>
      </c>
      <c r="K66" s="64" t="s">
        <v>79</v>
      </c>
      <c r="L66" s="41"/>
    </row>
    <row r="67" spans="1:12" ht="15">
      <c r="A67" s="21"/>
      <c r="B67" s="13"/>
      <c r="C67" s="9"/>
      <c r="D67" s="58" t="s">
        <v>30</v>
      </c>
      <c r="E67" s="40" t="s">
        <v>60</v>
      </c>
      <c r="F67" s="41">
        <v>200</v>
      </c>
      <c r="G67" s="41">
        <v>1.4</v>
      </c>
      <c r="H67" s="41">
        <v>0</v>
      </c>
      <c r="I67" s="41">
        <v>29</v>
      </c>
      <c r="J67" s="41">
        <v>122</v>
      </c>
      <c r="K67" s="42">
        <v>516</v>
      </c>
      <c r="L67" s="41"/>
    </row>
    <row r="68" spans="1:12" ht="25.5">
      <c r="A68" s="21"/>
      <c r="B68" s="13"/>
      <c r="C68" s="9"/>
      <c r="D68" s="59" t="s">
        <v>26</v>
      </c>
      <c r="E68" s="40" t="s">
        <v>58</v>
      </c>
      <c r="F68" s="41">
        <v>60</v>
      </c>
      <c r="G68" s="41">
        <v>1</v>
      </c>
      <c r="H68" s="41">
        <v>4.25</v>
      </c>
      <c r="I68" s="41">
        <v>5.0999999999999996</v>
      </c>
      <c r="J68" s="41">
        <v>62.12</v>
      </c>
      <c r="K68" s="42">
        <v>18</v>
      </c>
      <c r="L68" s="41"/>
    </row>
    <row r="69" spans="1:12" ht="15">
      <c r="A69" s="21"/>
      <c r="B69" s="13"/>
      <c r="C69" s="9"/>
      <c r="D69" s="59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2"/>
      <c r="B70" s="15"/>
      <c r="C70" s="6"/>
      <c r="D70" s="16" t="s">
        <v>33</v>
      </c>
      <c r="E70" s="7"/>
      <c r="F70" s="17">
        <f>SUM(F63:F69)</f>
        <v>560</v>
      </c>
      <c r="G70" s="17">
        <f>SUM(G63:G69)</f>
        <v>25.939999999999998</v>
      </c>
      <c r="H70" s="17">
        <f>SUM(H63:H69)</f>
        <v>26.009999999999998</v>
      </c>
      <c r="I70" s="17">
        <f>SUM(I63:I69)</f>
        <v>102.44</v>
      </c>
      <c r="J70" s="17">
        <f>SUM(J63:J69)</f>
        <v>662.52</v>
      </c>
      <c r="K70" s="23"/>
      <c r="L70" s="17">
        <v>93.22</v>
      </c>
    </row>
    <row r="71" spans="1:12" ht="15">
      <c r="A71" s="24">
        <f>A63</f>
        <v>1</v>
      </c>
      <c r="B71" s="11">
        <f>B63</f>
        <v>4</v>
      </c>
      <c r="C71" s="8" t="s">
        <v>25</v>
      </c>
      <c r="D71" s="58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1"/>
      <c r="B72" s="13"/>
      <c r="C72" s="9"/>
      <c r="D72" s="58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1"/>
      <c r="B73" s="13"/>
      <c r="C73" s="9"/>
      <c r="D73" s="58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1"/>
      <c r="B74" s="13"/>
      <c r="C74" s="9"/>
      <c r="D74" s="58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1"/>
      <c r="B75" s="13"/>
      <c r="C75" s="9"/>
      <c r="D75" s="58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1"/>
      <c r="B76" s="13"/>
      <c r="C76" s="9"/>
      <c r="D76" s="58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1"/>
      <c r="B77" s="13"/>
      <c r="C77" s="9"/>
      <c r="D77" s="58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1"/>
      <c r="B78" s="13"/>
      <c r="C78" s="9"/>
      <c r="D78" s="5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1"/>
      <c r="B79" s="13"/>
      <c r="C79" s="9"/>
      <c r="D79" s="5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2"/>
      <c r="B80" s="15"/>
      <c r="C80" s="6"/>
      <c r="D80" s="16" t="s">
        <v>33</v>
      </c>
      <c r="E80" s="7"/>
      <c r="F80" s="17">
        <f>SUM(F71:F79)</f>
        <v>0</v>
      </c>
      <c r="G80" s="17">
        <f t="shared" ref="G80:L80" si="9">SUM(G71:G79)</f>
        <v>0</v>
      </c>
      <c r="H80" s="17">
        <f t="shared" si="9"/>
        <v>0</v>
      </c>
      <c r="I80" s="17">
        <f t="shared" si="9"/>
        <v>0</v>
      </c>
      <c r="J80" s="17">
        <f t="shared" si="9"/>
        <v>0</v>
      </c>
      <c r="K80" s="23"/>
      <c r="L80" s="17">
        <f t="shared" si="9"/>
        <v>0</v>
      </c>
    </row>
    <row r="81" spans="1:12" ht="15.75" thickBot="1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>
        <f>F70+F80</f>
        <v>560</v>
      </c>
      <c r="G81" s="30">
        <f t="shared" ref="G81:L81" si="10">G70+G80</f>
        <v>25.939999999999998</v>
      </c>
      <c r="H81" s="30">
        <f t="shared" si="10"/>
        <v>26.009999999999998</v>
      </c>
      <c r="I81" s="30">
        <f t="shared" si="10"/>
        <v>102.44</v>
      </c>
      <c r="J81" s="30">
        <f t="shared" si="10"/>
        <v>662.52</v>
      </c>
      <c r="K81" s="30"/>
      <c r="L81" s="30">
        <f t="shared" si="10"/>
        <v>93.22</v>
      </c>
    </row>
    <row r="82" spans="1:12" ht="15">
      <c r="A82" s="18">
        <v>1</v>
      </c>
      <c r="B82" s="19">
        <v>5</v>
      </c>
      <c r="C82" s="20" t="s">
        <v>20</v>
      </c>
      <c r="D82" s="56" t="s">
        <v>21</v>
      </c>
      <c r="E82" s="37" t="s">
        <v>85</v>
      </c>
      <c r="F82" s="38">
        <v>90</v>
      </c>
      <c r="G82" s="38">
        <v>10.199999999999999</v>
      </c>
      <c r="H82" s="38">
        <v>10.68</v>
      </c>
      <c r="I82" s="38">
        <v>2.97</v>
      </c>
      <c r="J82" s="38">
        <v>144.69999999999999</v>
      </c>
      <c r="K82" s="39">
        <v>299</v>
      </c>
      <c r="L82" s="38"/>
    </row>
    <row r="83" spans="1:12" ht="15">
      <c r="A83" s="21"/>
      <c r="B83" s="13"/>
      <c r="C83" s="9"/>
      <c r="D83" s="75" t="s">
        <v>21</v>
      </c>
      <c r="E83" s="40" t="s">
        <v>62</v>
      </c>
      <c r="F83" s="41">
        <v>150</v>
      </c>
      <c r="G83" s="41">
        <v>3.29</v>
      </c>
      <c r="H83" s="41">
        <v>4.92</v>
      </c>
      <c r="I83" s="41">
        <v>21.81</v>
      </c>
      <c r="J83" s="41">
        <v>145.06</v>
      </c>
      <c r="K83" s="42">
        <v>362</v>
      </c>
      <c r="L83" s="41"/>
    </row>
    <row r="84" spans="1:12" ht="15">
      <c r="A84" s="21"/>
      <c r="B84" s="13"/>
      <c r="C84" s="9"/>
      <c r="D84" s="58" t="s">
        <v>22</v>
      </c>
      <c r="E84" s="50"/>
      <c r="F84" s="41"/>
      <c r="G84" s="41"/>
      <c r="H84" s="41"/>
      <c r="I84" s="41"/>
      <c r="J84" s="41"/>
      <c r="K84" s="42"/>
      <c r="L84" s="41"/>
    </row>
    <row r="85" spans="1:12" ht="15">
      <c r="A85" s="21"/>
      <c r="B85" s="13"/>
      <c r="C85" s="9"/>
      <c r="D85" s="58" t="s">
        <v>23</v>
      </c>
      <c r="E85" s="40" t="s">
        <v>86</v>
      </c>
      <c r="F85" s="41">
        <v>80</v>
      </c>
      <c r="G85" s="41">
        <v>5.94</v>
      </c>
      <c r="H85" s="41">
        <v>0.76</v>
      </c>
      <c r="I85" s="41">
        <v>36.020000000000003</v>
      </c>
      <c r="J85" s="41">
        <v>169</v>
      </c>
      <c r="K85" s="42">
        <v>1</v>
      </c>
      <c r="L85" s="41"/>
    </row>
    <row r="86" spans="1:12" ht="15">
      <c r="A86" s="21"/>
      <c r="B86" s="13"/>
      <c r="C86" s="9"/>
      <c r="D86" s="58" t="s">
        <v>24</v>
      </c>
      <c r="E86" s="40" t="s">
        <v>64</v>
      </c>
      <c r="F86" s="41">
        <v>100</v>
      </c>
      <c r="G86" s="41">
        <v>0.56000000000000005</v>
      </c>
      <c r="H86" s="41">
        <v>0.14000000000000001</v>
      </c>
      <c r="I86" s="41">
        <v>5.27</v>
      </c>
      <c r="J86" s="41">
        <v>26.71</v>
      </c>
      <c r="K86" s="42">
        <v>3</v>
      </c>
      <c r="L86" s="41"/>
    </row>
    <row r="87" spans="1:12" ht="15">
      <c r="A87" s="21"/>
      <c r="B87" s="13"/>
      <c r="C87" s="9"/>
      <c r="D87" s="59" t="s">
        <v>26</v>
      </c>
      <c r="E87" s="40" t="s">
        <v>61</v>
      </c>
      <c r="F87" s="41">
        <v>60</v>
      </c>
      <c r="G87" s="41">
        <v>0.96</v>
      </c>
      <c r="H87" s="41">
        <v>6.06</v>
      </c>
      <c r="I87" s="41">
        <v>1.8</v>
      </c>
      <c r="J87" s="41">
        <v>65.400000000000006</v>
      </c>
      <c r="K87" s="51">
        <v>17</v>
      </c>
      <c r="L87" s="41"/>
    </row>
    <row r="88" spans="1:12" ht="15">
      <c r="A88" s="21"/>
      <c r="B88" s="13"/>
      <c r="C88" s="9"/>
      <c r="D88" s="62" t="s">
        <v>30</v>
      </c>
      <c r="E88" s="40" t="s">
        <v>63</v>
      </c>
      <c r="F88" s="41">
        <v>150</v>
      </c>
      <c r="G88" s="41">
        <v>0.06</v>
      </c>
      <c r="H88" s="41">
        <v>0</v>
      </c>
      <c r="I88" s="41">
        <v>18.18</v>
      </c>
      <c r="J88" s="41">
        <v>74.31</v>
      </c>
      <c r="K88" s="42">
        <v>436</v>
      </c>
      <c r="L88" s="41"/>
    </row>
    <row r="89" spans="1:12" ht="15">
      <c r="A89" s="22"/>
      <c r="B89" s="15"/>
      <c r="C89" s="6"/>
      <c r="D89" s="16" t="s">
        <v>33</v>
      </c>
      <c r="E89" s="7"/>
      <c r="F89" s="17">
        <f>SUM(F82:F88)</f>
        <v>630</v>
      </c>
      <c r="G89" s="17">
        <f>SUM(G82:G88)</f>
        <v>21.009999999999998</v>
      </c>
      <c r="H89" s="17">
        <f>SUM(H82:H88)</f>
        <v>22.56</v>
      </c>
      <c r="I89" s="17">
        <f>SUM(I82:I88)</f>
        <v>86.049999999999983</v>
      </c>
      <c r="J89" s="17">
        <f>SUM(J82:J88)</f>
        <v>625.18000000000006</v>
      </c>
      <c r="K89" s="23"/>
      <c r="L89" s="17">
        <v>93.22</v>
      </c>
    </row>
    <row r="90" spans="1:12" ht="15">
      <c r="A90" s="24">
        <f>A82</f>
        <v>1</v>
      </c>
      <c r="B90" s="11">
        <f>B82</f>
        <v>5</v>
      </c>
      <c r="C90" s="8" t="s">
        <v>25</v>
      </c>
      <c r="D90" s="58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1"/>
      <c r="B91" s="13"/>
      <c r="C91" s="9"/>
      <c r="D91" s="58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1"/>
      <c r="B92" s="13"/>
      <c r="C92" s="9"/>
      <c r="D92" s="58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1"/>
      <c r="B93" s="13"/>
      <c r="C93" s="9"/>
      <c r="D93" s="58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1"/>
      <c r="B94" s="13"/>
      <c r="C94" s="9"/>
      <c r="D94" s="58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1"/>
      <c r="B95" s="13"/>
      <c r="C95" s="9"/>
      <c r="D95" s="58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1"/>
      <c r="B96" s="13"/>
      <c r="C96" s="9"/>
      <c r="D96" s="58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1"/>
      <c r="B97" s="13"/>
      <c r="C97" s="9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1"/>
      <c r="B98" s="13"/>
      <c r="C98" s="9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2"/>
      <c r="B99" s="15"/>
      <c r="C99" s="6"/>
      <c r="D99" s="16" t="s">
        <v>33</v>
      </c>
      <c r="E99" s="7"/>
      <c r="F99" s="17">
        <f>SUM(F90:F98)</f>
        <v>0</v>
      </c>
      <c r="G99" s="17">
        <f t="shared" ref="G99:L99" si="11">SUM(G90:G98)</f>
        <v>0</v>
      </c>
      <c r="H99" s="17">
        <f t="shared" si="11"/>
        <v>0</v>
      </c>
      <c r="I99" s="17">
        <f t="shared" si="11"/>
        <v>0</v>
      </c>
      <c r="J99" s="17">
        <f t="shared" si="11"/>
        <v>0</v>
      </c>
      <c r="K99" s="23"/>
      <c r="L99" s="17">
        <f t="shared" si="11"/>
        <v>0</v>
      </c>
    </row>
    <row r="100" spans="1:12" ht="15.75" thickBot="1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>
        <f>F89+F99</f>
        <v>630</v>
      </c>
      <c r="G100" s="30">
        <f t="shared" ref="G100:L100" si="12">G89+G99</f>
        <v>21.009999999999998</v>
      </c>
      <c r="H100" s="30">
        <f t="shared" si="12"/>
        <v>22.56</v>
      </c>
      <c r="I100" s="30">
        <f t="shared" si="12"/>
        <v>86.049999999999983</v>
      </c>
      <c r="J100" s="30">
        <f t="shared" si="12"/>
        <v>625.18000000000006</v>
      </c>
      <c r="K100" s="30"/>
      <c r="L100" s="30">
        <f t="shared" si="12"/>
        <v>93.22</v>
      </c>
    </row>
    <row r="101" spans="1:12" ht="15">
      <c r="A101" s="18">
        <v>2</v>
      </c>
      <c r="B101" s="19">
        <v>1</v>
      </c>
      <c r="C101" s="20" t="s">
        <v>20</v>
      </c>
      <c r="D101" s="56" t="s">
        <v>21</v>
      </c>
      <c r="E101" s="37" t="s">
        <v>45</v>
      </c>
      <c r="F101" s="38">
        <v>100</v>
      </c>
      <c r="G101" s="38">
        <v>11.33</v>
      </c>
      <c r="H101" s="38">
        <v>11.25</v>
      </c>
      <c r="I101" s="38">
        <v>3.42</v>
      </c>
      <c r="J101" s="38">
        <v>126.18</v>
      </c>
      <c r="K101" s="39">
        <v>405</v>
      </c>
      <c r="L101" s="38"/>
    </row>
    <row r="102" spans="1:12" ht="15">
      <c r="A102" s="21"/>
      <c r="B102" s="13"/>
      <c r="C102" s="9"/>
      <c r="D102" s="59" t="s">
        <v>21</v>
      </c>
      <c r="E102" s="40" t="s">
        <v>87</v>
      </c>
      <c r="F102" s="41">
        <v>150</v>
      </c>
      <c r="G102" s="41">
        <v>3.26</v>
      </c>
      <c r="H102" s="41">
        <v>7.79</v>
      </c>
      <c r="I102" s="41">
        <v>29.13</v>
      </c>
      <c r="J102" s="41">
        <v>164.39</v>
      </c>
      <c r="K102" s="42">
        <v>60</v>
      </c>
      <c r="L102" s="41"/>
    </row>
    <row r="103" spans="1:12" ht="15">
      <c r="A103" s="21"/>
      <c r="B103" s="13"/>
      <c r="C103" s="9"/>
      <c r="D103" s="58" t="s">
        <v>22</v>
      </c>
      <c r="E103" s="50"/>
      <c r="F103" s="41"/>
      <c r="G103" s="41"/>
      <c r="H103" s="41"/>
      <c r="I103" s="41"/>
      <c r="J103" s="41"/>
      <c r="K103" s="51"/>
      <c r="L103" s="41"/>
    </row>
    <row r="104" spans="1:12" ht="15">
      <c r="A104" s="21"/>
      <c r="B104" s="13"/>
      <c r="C104" s="9"/>
      <c r="D104" s="58" t="s">
        <v>23</v>
      </c>
      <c r="E104" s="40" t="s">
        <v>86</v>
      </c>
      <c r="F104" s="41">
        <v>80</v>
      </c>
      <c r="G104" s="41">
        <v>5.94</v>
      </c>
      <c r="H104" s="41">
        <v>0.76</v>
      </c>
      <c r="I104" s="41">
        <v>36.020000000000003</v>
      </c>
      <c r="J104" s="41">
        <v>169</v>
      </c>
      <c r="K104" s="64" t="s">
        <v>88</v>
      </c>
      <c r="L104" s="41"/>
    </row>
    <row r="105" spans="1:12" ht="15">
      <c r="A105" s="21"/>
      <c r="B105" s="13"/>
      <c r="C105" s="9"/>
      <c r="D105" s="58" t="s">
        <v>30</v>
      </c>
      <c r="E105" s="40" t="s">
        <v>65</v>
      </c>
      <c r="F105" s="41">
        <v>200</v>
      </c>
      <c r="G105" s="41">
        <v>0</v>
      </c>
      <c r="H105" s="41">
        <v>0</v>
      </c>
      <c r="I105" s="41">
        <v>19.399999999999999</v>
      </c>
      <c r="J105" s="41">
        <v>78</v>
      </c>
      <c r="K105" s="42">
        <v>507</v>
      </c>
      <c r="L105" s="41"/>
    </row>
    <row r="106" spans="1:12" ht="15">
      <c r="A106" s="21"/>
      <c r="B106" s="13"/>
      <c r="C106" s="9"/>
      <c r="D106" s="59" t="s">
        <v>26</v>
      </c>
      <c r="E106" s="40" t="s">
        <v>89</v>
      </c>
      <c r="F106" s="41">
        <v>60</v>
      </c>
      <c r="G106" s="41">
        <v>0.65</v>
      </c>
      <c r="H106" s="41">
        <v>0.12</v>
      </c>
      <c r="I106" s="41">
        <v>2.23</v>
      </c>
      <c r="J106" s="41">
        <v>58.21</v>
      </c>
      <c r="K106" s="42">
        <v>9</v>
      </c>
      <c r="L106" s="41"/>
    </row>
    <row r="107" spans="1:12" ht="15">
      <c r="A107" s="21"/>
      <c r="B107" s="13"/>
      <c r="C107" s="9"/>
      <c r="D107" s="59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2"/>
      <c r="B108" s="15"/>
      <c r="C108" s="6"/>
      <c r="D108" s="16" t="s">
        <v>33</v>
      </c>
      <c r="E108" s="7"/>
      <c r="F108" s="17">
        <f>SUM(F101:F107)</f>
        <v>590</v>
      </c>
      <c r="G108" s="17">
        <f t="shared" ref="G108:J108" si="13">SUM(G101:G107)</f>
        <v>21.18</v>
      </c>
      <c r="H108" s="17">
        <f t="shared" si="13"/>
        <v>19.920000000000002</v>
      </c>
      <c r="I108" s="17">
        <f t="shared" si="13"/>
        <v>90.2</v>
      </c>
      <c r="J108" s="17">
        <f t="shared" si="13"/>
        <v>595.78</v>
      </c>
      <c r="K108" s="23"/>
      <c r="L108" s="17">
        <v>93.22</v>
      </c>
    </row>
    <row r="109" spans="1:12" ht="15">
      <c r="A109" s="24">
        <f>A101</f>
        <v>2</v>
      </c>
      <c r="B109" s="11">
        <f>B101</f>
        <v>1</v>
      </c>
      <c r="C109" s="8" t="s">
        <v>25</v>
      </c>
      <c r="D109" s="58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1"/>
      <c r="B110" s="13"/>
      <c r="C110" s="9"/>
      <c r="D110" s="58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1"/>
      <c r="B111" s="13"/>
      <c r="C111" s="9"/>
      <c r="D111" s="58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1"/>
      <c r="B112" s="13"/>
      <c r="C112" s="9"/>
      <c r="D112" s="58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1"/>
      <c r="B113" s="13"/>
      <c r="C113" s="9"/>
      <c r="D113" s="58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1"/>
      <c r="B114" s="13"/>
      <c r="C114" s="9"/>
      <c r="D114" s="58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1"/>
      <c r="B115" s="13"/>
      <c r="C115" s="9"/>
      <c r="D115" s="58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1"/>
      <c r="B116" s="13"/>
      <c r="C116" s="9"/>
      <c r="D116" s="5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1"/>
      <c r="B117" s="13"/>
      <c r="C117" s="9"/>
      <c r="D117" s="5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2"/>
      <c r="B118" s="15"/>
      <c r="C118" s="6"/>
      <c r="D118" s="16" t="s">
        <v>33</v>
      </c>
      <c r="E118" s="7"/>
      <c r="F118" s="17">
        <f>SUM(F109:F117)</f>
        <v>0</v>
      </c>
      <c r="G118" s="17">
        <f t="shared" ref="G118:J118" si="14">SUM(G109:G117)</f>
        <v>0</v>
      </c>
      <c r="H118" s="17">
        <f t="shared" si="14"/>
        <v>0</v>
      </c>
      <c r="I118" s="17">
        <f t="shared" si="14"/>
        <v>0</v>
      </c>
      <c r="J118" s="17">
        <f t="shared" si="14"/>
        <v>0</v>
      </c>
      <c r="K118" s="23"/>
      <c r="L118" s="17">
        <f t="shared" ref="L118" si="15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>
        <f>F108+F118</f>
        <v>590</v>
      </c>
      <c r="G119" s="30">
        <f t="shared" ref="G119:L119" si="16">G108+G118</f>
        <v>21.18</v>
      </c>
      <c r="H119" s="30">
        <f t="shared" si="16"/>
        <v>19.920000000000002</v>
      </c>
      <c r="I119" s="30">
        <f t="shared" si="16"/>
        <v>90.2</v>
      </c>
      <c r="J119" s="30">
        <f t="shared" si="16"/>
        <v>595.78</v>
      </c>
      <c r="K119" s="30"/>
      <c r="L119" s="30">
        <f t="shared" si="16"/>
        <v>93.22</v>
      </c>
    </row>
    <row r="120" spans="1:12" ht="15">
      <c r="A120" s="12">
        <v>2</v>
      </c>
      <c r="B120" s="13">
        <v>2</v>
      </c>
      <c r="C120" s="20" t="s">
        <v>20</v>
      </c>
      <c r="D120" s="56" t="s">
        <v>21</v>
      </c>
      <c r="E120" s="37" t="s">
        <v>67</v>
      </c>
      <c r="F120" s="38">
        <v>240</v>
      </c>
      <c r="G120" s="38">
        <v>16.87</v>
      </c>
      <c r="H120" s="38">
        <v>60.46</v>
      </c>
      <c r="I120" s="38">
        <v>52.31</v>
      </c>
      <c r="J120" s="38">
        <v>433.85</v>
      </c>
      <c r="K120" s="39">
        <v>259</v>
      </c>
      <c r="L120" s="38"/>
    </row>
    <row r="121" spans="1:12" ht="15">
      <c r="A121" s="12"/>
      <c r="B121" s="13"/>
      <c r="C121" s="9"/>
      <c r="D121" s="59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2"/>
      <c r="B122" s="13"/>
      <c r="C122" s="9"/>
      <c r="D122" s="58" t="s">
        <v>22</v>
      </c>
      <c r="E122" s="40" t="s">
        <v>44</v>
      </c>
      <c r="F122" s="41">
        <v>200</v>
      </c>
      <c r="G122" s="41">
        <v>0.1</v>
      </c>
      <c r="H122" s="41">
        <v>0</v>
      </c>
      <c r="I122" s="41">
        <v>9.1999999999999993</v>
      </c>
      <c r="J122" s="41">
        <v>36</v>
      </c>
      <c r="K122" s="64" t="s">
        <v>83</v>
      </c>
      <c r="L122" s="41"/>
    </row>
    <row r="123" spans="1:12" ht="15">
      <c r="A123" s="12"/>
      <c r="B123" s="13"/>
      <c r="C123" s="9"/>
      <c r="D123" s="58" t="s">
        <v>23</v>
      </c>
      <c r="E123" s="40" t="s">
        <v>90</v>
      </c>
      <c r="F123" s="41">
        <v>60</v>
      </c>
      <c r="G123" s="41">
        <v>4.74</v>
      </c>
      <c r="H123" s="41">
        <v>0.6</v>
      </c>
      <c r="I123" s="41">
        <v>28.98</v>
      </c>
      <c r="J123" s="41">
        <v>128.16</v>
      </c>
      <c r="K123" s="51">
        <v>12</v>
      </c>
      <c r="L123" s="41"/>
    </row>
    <row r="124" spans="1:12" ht="15">
      <c r="A124" s="12"/>
      <c r="B124" s="13"/>
      <c r="C124" s="9"/>
      <c r="D124" s="58" t="s">
        <v>30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2"/>
      <c r="B125" s="13"/>
      <c r="C125" s="9"/>
      <c r="D125" s="59" t="s">
        <v>26</v>
      </c>
      <c r="E125" s="40" t="s">
        <v>66</v>
      </c>
      <c r="F125" s="41">
        <v>60</v>
      </c>
      <c r="G125" s="41">
        <v>0.38</v>
      </c>
      <c r="H125" s="41">
        <v>0.05</v>
      </c>
      <c r="I125" s="41">
        <v>0.82</v>
      </c>
      <c r="J125" s="41">
        <v>6.24</v>
      </c>
      <c r="K125" s="51">
        <v>10</v>
      </c>
      <c r="L125" s="41"/>
    </row>
    <row r="126" spans="1:12" ht="15">
      <c r="A126" s="12"/>
      <c r="B126" s="13"/>
      <c r="C126" s="9"/>
      <c r="D126" s="59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4"/>
      <c r="B127" s="15"/>
      <c r="C127" s="6"/>
      <c r="D127" s="16" t="s">
        <v>33</v>
      </c>
      <c r="E127" s="7"/>
      <c r="F127" s="17">
        <f>SUM(F120:F126)</f>
        <v>560</v>
      </c>
      <c r="G127" s="17">
        <f t="shared" ref="G127:J127" si="17">SUM(G120:G126)</f>
        <v>22.09</v>
      </c>
      <c r="H127" s="17">
        <f t="shared" si="17"/>
        <v>61.11</v>
      </c>
      <c r="I127" s="17">
        <f t="shared" si="17"/>
        <v>91.31</v>
      </c>
      <c r="J127" s="17">
        <f t="shared" si="17"/>
        <v>604.25</v>
      </c>
      <c r="K127" s="23"/>
      <c r="L127" s="17">
        <v>93.22</v>
      </c>
    </row>
    <row r="128" spans="1:12" ht="15">
      <c r="A128" s="11">
        <f>A120</f>
        <v>2</v>
      </c>
      <c r="B128" s="11">
        <f>B120</f>
        <v>2</v>
      </c>
      <c r="C128" s="8" t="s">
        <v>25</v>
      </c>
      <c r="D128" s="58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2"/>
      <c r="B129" s="13"/>
      <c r="C129" s="9"/>
      <c r="D129" s="58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2"/>
      <c r="B130" s="13"/>
      <c r="C130" s="9"/>
      <c r="D130" s="58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2"/>
      <c r="B131" s="13"/>
      <c r="C131" s="9"/>
      <c r="D131" s="58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2"/>
      <c r="B132" s="13"/>
      <c r="C132" s="9"/>
      <c r="D132" s="58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2"/>
      <c r="B133" s="13"/>
      <c r="C133" s="9"/>
      <c r="D133" s="58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2"/>
      <c r="B134" s="13"/>
      <c r="C134" s="9"/>
      <c r="D134" s="58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2"/>
      <c r="B135" s="13"/>
      <c r="C135" s="9"/>
      <c r="D135" s="5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2"/>
      <c r="B136" s="13"/>
      <c r="C136" s="9"/>
      <c r="D136" s="5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6"/>
      <c r="D137" s="16" t="s">
        <v>33</v>
      </c>
      <c r="E137" s="7"/>
      <c r="F137" s="17">
        <f>SUM(F128:F136)</f>
        <v>0</v>
      </c>
      <c r="G137" s="17">
        <f t="shared" ref="G137:J137" si="18">SUM(G128:G136)</f>
        <v>0</v>
      </c>
      <c r="H137" s="17">
        <f t="shared" si="18"/>
        <v>0</v>
      </c>
      <c r="I137" s="17">
        <f t="shared" si="18"/>
        <v>0</v>
      </c>
      <c r="J137" s="17">
        <f t="shared" si="18"/>
        <v>0</v>
      </c>
      <c r="K137" s="23"/>
      <c r="L137" s="17">
        <f t="shared" ref="L137" si="19">SUM(L128:L136)</f>
        <v>0</v>
      </c>
    </row>
    <row r="138" spans="1:12" ht="15.75" thickBot="1">
      <c r="A138" s="31">
        <f>A120</f>
        <v>2</v>
      </c>
      <c r="B138" s="31">
        <f>B120</f>
        <v>2</v>
      </c>
      <c r="C138" s="71" t="s">
        <v>4</v>
      </c>
      <c r="D138" s="72"/>
      <c r="E138" s="29"/>
      <c r="F138" s="30">
        <f>F127+F137</f>
        <v>560</v>
      </c>
      <c r="G138" s="30">
        <f t="shared" ref="G138:L138" si="20">G127+G137</f>
        <v>22.09</v>
      </c>
      <c r="H138" s="30">
        <f t="shared" si="20"/>
        <v>61.11</v>
      </c>
      <c r="I138" s="30">
        <f t="shared" si="20"/>
        <v>91.31</v>
      </c>
      <c r="J138" s="30">
        <f t="shared" si="20"/>
        <v>604.25</v>
      </c>
      <c r="K138" s="30"/>
      <c r="L138" s="30">
        <f t="shared" si="20"/>
        <v>93.22</v>
      </c>
    </row>
    <row r="139" spans="1:12" ht="15">
      <c r="A139" s="18">
        <v>2</v>
      </c>
      <c r="B139" s="19">
        <v>3</v>
      </c>
      <c r="C139" s="20" t="s">
        <v>20</v>
      </c>
      <c r="D139" s="56" t="s">
        <v>21</v>
      </c>
      <c r="E139" s="37" t="s">
        <v>68</v>
      </c>
      <c r="F139" s="38">
        <v>100</v>
      </c>
      <c r="G139" s="38">
        <v>6.6</v>
      </c>
      <c r="H139" s="38">
        <v>8.98</v>
      </c>
      <c r="I139" s="38">
        <v>1.02</v>
      </c>
      <c r="J139" s="38">
        <v>124.92</v>
      </c>
      <c r="K139" s="39">
        <v>300</v>
      </c>
      <c r="L139" s="38"/>
    </row>
    <row r="140" spans="1:12" ht="15">
      <c r="A140" s="21"/>
      <c r="B140" s="13"/>
      <c r="C140" s="9"/>
      <c r="D140" s="59" t="s">
        <v>21</v>
      </c>
      <c r="E140" s="50" t="s">
        <v>40</v>
      </c>
      <c r="F140" s="41">
        <v>180</v>
      </c>
      <c r="G140" s="41">
        <v>6.64</v>
      </c>
      <c r="H140" s="41">
        <v>5.0199999999999996</v>
      </c>
      <c r="I140" s="41">
        <v>26.17</v>
      </c>
      <c r="J140" s="41">
        <v>97.66</v>
      </c>
      <c r="K140" s="64" t="s">
        <v>82</v>
      </c>
      <c r="L140" s="41"/>
    </row>
    <row r="141" spans="1:12" ht="15">
      <c r="A141" s="21"/>
      <c r="B141" s="13"/>
      <c r="C141" s="9"/>
      <c r="D141" s="58" t="s">
        <v>22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21"/>
      <c r="B142" s="13"/>
      <c r="C142" s="9"/>
      <c r="D142" s="58" t="s">
        <v>23</v>
      </c>
      <c r="E142" s="40" t="s">
        <v>91</v>
      </c>
      <c r="F142" s="41">
        <v>80</v>
      </c>
      <c r="G142" s="41">
        <v>6.2</v>
      </c>
      <c r="H142" s="41">
        <v>0.72</v>
      </c>
      <c r="I142" s="41">
        <v>39</v>
      </c>
      <c r="J142" s="41">
        <v>178.64</v>
      </c>
      <c r="K142" s="64" t="s">
        <v>92</v>
      </c>
      <c r="L142" s="41"/>
    </row>
    <row r="143" spans="1:12" ht="15">
      <c r="A143" s="21"/>
      <c r="B143" s="13"/>
      <c r="C143" s="9"/>
      <c r="D143" s="58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25.5">
      <c r="A144" s="21"/>
      <c r="B144" s="13"/>
      <c r="C144" s="9"/>
      <c r="D144" s="59" t="s">
        <v>26</v>
      </c>
      <c r="E144" s="40" t="s">
        <v>70</v>
      </c>
      <c r="F144" s="41">
        <v>60</v>
      </c>
      <c r="G144" s="41">
        <v>1.1000000000000001</v>
      </c>
      <c r="H144" s="41">
        <v>5.0999999999999996</v>
      </c>
      <c r="I144" s="41">
        <v>7.4</v>
      </c>
      <c r="J144" s="41">
        <v>81</v>
      </c>
      <c r="K144" s="42" t="s">
        <v>71</v>
      </c>
      <c r="L144" s="41"/>
    </row>
    <row r="145" spans="1:12" ht="25.5">
      <c r="A145" s="21"/>
      <c r="B145" s="13"/>
      <c r="C145" s="9"/>
      <c r="D145" s="62" t="s">
        <v>30</v>
      </c>
      <c r="E145" s="40" t="s">
        <v>69</v>
      </c>
      <c r="F145" s="41">
        <v>200</v>
      </c>
      <c r="G145" s="41">
        <v>0.44</v>
      </c>
      <c r="H145" s="41">
        <v>0.16</v>
      </c>
      <c r="I145" s="41">
        <v>18.2</v>
      </c>
      <c r="J145" s="41">
        <v>116.6</v>
      </c>
      <c r="K145" s="42">
        <v>342</v>
      </c>
      <c r="L145" s="41"/>
    </row>
    <row r="146" spans="1:12" ht="15">
      <c r="A146" s="22"/>
      <c r="B146" s="15"/>
      <c r="C146" s="6"/>
      <c r="D146" s="16" t="s">
        <v>33</v>
      </c>
      <c r="E146" s="7"/>
      <c r="F146" s="17">
        <f>SUM(F139:F145)</f>
        <v>620</v>
      </c>
      <c r="G146" s="17">
        <f t="shared" ref="G146:J146" si="21">SUM(G139:G145)</f>
        <v>20.98</v>
      </c>
      <c r="H146" s="17">
        <f t="shared" si="21"/>
        <v>19.98</v>
      </c>
      <c r="I146" s="17">
        <f t="shared" si="21"/>
        <v>91.79</v>
      </c>
      <c r="J146" s="17">
        <f t="shared" si="21"/>
        <v>598.81999999999994</v>
      </c>
      <c r="K146" s="23"/>
      <c r="L146" s="17">
        <v>93.22</v>
      </c>
    </row>
    <row r="147" spans="1:12" ht="15">
      <c r="A147" s="24">
        <f>A139</f>
        <v>2</v>
      </c>
      <c r="B147" s="11">
        <f>B139</f>
        <v>3</v>
      </c>
      <c r="C147" s="8" t="s">
        <v>25</v>
      </c>
      <c r="D147" s="58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1"/>
      <c r="B148" s="13"/>
      <c r="C148" s="9"/>
      <c r="D148" s="58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1"/>
      <c r="B149" s="13"/>
      <c r="C149" s="9"/>
      <c r="D149" s="58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1"/>
      <c r="B150" s="13"/>
      <c r="C150" s="9"/>
      <c r="D150" s="58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1"/>
      <c r="B151" s="13"/>
      <c r="C151" s="9"/>
      <c r="D151" s="58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1"/>
      <c r="B152" s="13"/>
      <c r="C152" s="9"/>
      <c r="D152" s="58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1"/>
      <c r="B153" s="13"/>
      <c r="C153" s="9"/>
      <c r="D153" s="58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1"/>
      <c r="B154" s="13"/>
      <c r="C154" s="9"/>
      <c r="D154" s="5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1"/>
      <c r="B155" s="13"/>
      <c r="C155" s="9"/>
      <c r="D155" s="5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2"/>
      <c r="B156" s="15"/>
      <c r="C156" s="6"/>
      <c r="D156" s="16" t="s">
        <v>33</v>
      </c>
      <c r="E156" s="7"/>
      <c r="F156" s="17">
        <f>SUM(F147:F155)</f>
        <v>0</v>
      </c>
      <c r="G156" s="17">
        <f t="shared" ref="G156:J156" si="22">SUM(G147:G155)</f>
        <v>0</v>
      </c>
      <c r="H156" s="17">
        <f t="shared" si="22"/>
        <v>0</v>
      </c>
      <c r="I156" s="17">
        <f t="shared" si="22"/>
        <v>0</v>
      </c>
      <c r="J156" s="17">
        <f t="shared" si="22"/>
        <v>0</v>
      </c>
      <c r="K156" s="23"/>
      <c r="L156" s="17">
        <f t="shared" ref="L156" si="23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71" t="s">
        <v>4</v>
      </c>
      <c r="D157" s="72"/>
      <c r="E157" s="29"/>
      <c r="F157" s="30">
        <f>F146+F156</f>
        <v>620</v>
      </c>
      <c r="G157" s="30">
        <f t="shared" ref="G157:L157" si="24">G146+G156</f>
        <v>20.98</v>
      </c>
      <c r="H157" s="30">
        <f t="shared" si="24"/>
        <v>19.98</v>
      </c>
      <c r="I157" s="30">
        <f t="shared" si="24"/>
        <v>91.79</v>
      </c>
      <c r="J157" s="30">
        <f t="shared" si="24"/>
        <v>598.81999999999994</v>
      </c>
      <c r="K157" s="30"/>
      <c r="L157" s="30">
        <f t="shared" si="24"/>
        <v>93.22</v>
      </c>
    </row>
    <row r="158" spans="1:12" ht="15">
      <c r="A158" s="18">
        <v>2</v>
      </c>
      <c r="B158" s="19">
        <v>4</v>
      </c>
      <c r="C158" s="20" t="s">
        <v>20</v>
      </c>
      <c r="D158" s="56" t="s">
        <v>21</v>
      </c>
      <c r="E158" s="37" t="s">
        <v>46</v>
      </c>
      <c r="F158" s="38">
        <v>170</v>
      </c>
      <c r="G158" s="38">
        <v>10.44</v>
      </c>
      <c r="H158" s="38">
        <v>13.34</v>
      </c>
      <c r="I158" s="38">
        <v>46.7</v>
      </c>
      <c r="J158" s="38">
        <v>336.75</v>
      </c>
      <c r="K158" s="65" t="s">
        <v>94</v>
      </c>
      <c r="L158" s="38"/>
    </row>
    <row r="159" spans="1:12" ht="15">
      <c r="A159" s="21"/>
      <c r="B159" s="13"/>
      <c r="C159" s="9"/>
      <c r="D159" s="59" t="s">
        <v>29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1"/>
      <c r="B160" s="13"/>
      <c r="C160" s="9"/>
      <c r="D160" s="58" t="s">
        <v>22</v>
      </c>
      <c r="E160" s="40" t="s">
        <v>72</v>
      </c>
      <c r="F160" s="41">
        <v>200</v>
      </c>
      <c r="G160" s="41">
        <v>3</v>
      </c>
      <c r="H160" s="41">
        <v>2.9</v>
      </c>
      <c r="I160" s="41">
        <v>13.4</v>
      </c>
      <c r="J160" s="41">
        <v>89</v>
      </c>
      <c r="K160" s="64" t="s">
        <v>95</v>
      </c>
      <c r="L160" s="41"/>
    </row>
    <row r="161" spans="1:12" ht="15">
      <c r="A161" s="21"/>
      <c r="B161" s="13"/>
      <c r="C161" s="9"/>
      <c r="D161" s="58" t="s">
        <v>23</v>
      </c>
      <c r="E161" s="40" t="s">
        <v>93</v>
      </c>
      <c r="F161" s="41">
        <v>80</v>
      </c>
      <c r="G161" s="41">
        <v>8.7799999999999994</v>
      </c>
      <c r="H161" s="41">
        <v>4.67</v>
      </c>
      <c r="I161" s="41">
        <v>28.94</v>
      </c>
      <c r="J161" s="41">
        <v>182.46</v>
      </c>
      <c r="K161" s="64" t="s">
        <v>96</v>
      </c>
      <c r="L161" s="41"/>
    </row>
    <row r="162" spans="1:12" ht="15">
      <c r="A162" s="21"/>
      <c r="B162" s="13"/>
      <c r="C162" s="9"/>
      <c r="D162" s="58" t="s">
        <v>24</v>
      </c>
      <c r="E162" s="50"/>
      <c r="F162" s="41"/>
      <c r="G162" s="41"/>
      <c r="H162" s="41"/>
      <c r="I162" s="41"/>
      <c r="J162" s="41"/>
      <c r="K162" s="51"/>
      <c r="L162" s="41"/>
    </row>
    <row r="163" spans="1:12" ht="15">
      <c r="A163" s="21"/>
      <c r="B163" s="13"/>
      <c r="C163" s="9"/>
      <c r="D163" s="59" t="s">
        <v>26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1"/>
      <c r="B164" s="13"/>
      <c r="C164" s="9"/>
      <c r="D164" s="59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2"/>
      <c r="B165" s="15"/>
      <c r="C165" s="6"/>
      <c r="D165" s="16" t="s">
        <v>33</v>
      </c>
      <c r="E165" s="7"/>
      <c r="F165" s="17">
        <f>SUM(F158:F164)</f>
        <v>450</v>
      </c>
      <c r="G165" s="17">
        <f t="shared" ref="G165:J165" si="25">SUM(G158:G164)</f>
        <v>22.22</v>
      </c>
      <c r="H165" s="17">
        <f t="shared" si="25"/>
        <v>20.909999999999997</v>
      </c>
      <c r="I165" s="17">
        <f t="shared" si="25"/>
        <v>89.04</v>
      </c>
      <c r="J165" s="17">
        <f t="shared" si="25"/>
        <v>608.21</v>
      </c>
      <c r="K165" s="23"/>
      <c r="L165" s="17">
        <v>93.22</v>
      </c>
    </row>
    <row r="166" spans="1:12" ht="15">
      <c r="A166" s="24">
        <f>A158</f>
        <v>2</v>
      </c>
      <c r="B166" s="11">
        <f>B158</f>
        <v>4</v>
      </c>
      <c r="C166" s="8" t="s">
        <v>25</v>
      </c>
      <c r="D166" s="58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1"/>
      <c r="B167" s="13"/>
      <c r="C167" s="9"/>
      <c r="D167" s="58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1"/>
      <c r="B168" s="13"/>
      <c r="C168" s="9"/>
      <c r="D168" s="58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1"/>
      <c r="B169" s="13"/>
      <c r="C169" s="9"/>
      <c r="D169" s="58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1"/>
      <c r="B170" s="13"/>
      <c r="C170" s="9"/>
      <c r="D170" s="58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1"/>
      <c r="B171" s="13"/>
      <c r="C171" s="9"/>
      <c r="D171" s="58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1"/>
      <c r="B172" s="13"/>
      <c r="C172" s="9"/>
      <c r="D172" s="58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1"/>
      <c r="B173" s="13"/>
      <c r="C173" s="9"/>
      <c r="D173" s="5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1"/>
      <c r="B174" s="13"/>
      <c r="C174" s="9"/>
      <c r="D174" s="5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2"/>
      <c r="B175" s="15"/>
      <c r="C175" s="6"/>
      <c r="D175" s="16" t="s">
        <v>33</v>
      </c>
      <c r="E175" s="7"/>
      <c r="F175" s="17">
        <f>SUM(F166:F174)</f>
        <v>0</v>
      </c>
      <c r="G175" s="17">
        <f t="shared" ref="G175:J175" si="26">SUM(G166:G174)</f>
        <v>0</v>
      </c>
      <c r="H175" s="17">
        <f t="shared" si="26"/>
        <v>0</v>
      </c>
      <c r="I175" s="17">
        <f t="shared" si="26"/>
        <v>0</v>
      </c>
      <c r="J175" s="17">
        <f t="shared" si="26"/>
        <v>0</v>
      </c>
      <c r="K175" s="23"/>
      <c r="L175" s="17">
        <f t="shared" ref="L175" si="27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>
        <f>F165+F175</f>
        <v>450</v>
      </c>
      <c r="G176" s="30">
        <f t="shared" ref="G176:L176" si="28">G165+G175</f>
        <v>22.22</v>
      </c>
      <c r="H176" s="30">
        <f t="shared" si="28"/>
        <v>20.909999999999997</v>
      </c>
      <c r="I176" s="30">
        <f t="shared" si="28"/>
        <v>89.04</v>
      </c>
      <c r="J176" s="30">
        <f t="shared" si="28"/>
        <v>608.21</v>
      </c>
      <c r="K176" s="30"/>
      <c r="L176" s="30">
        <f t="shared" si="28"/>
        <v>93.22</v>
      </c>
    </row>
    <row r="177" spans="1:12" ht="15">
      <c r="A177" s="18">
        <v>2</v>
      </c>
      <c r="B177" s="19">
        <v>5</v>
      </c>
      <c r="C177" s="20" t="s">
        <v>20</v>
      </c>
      <c r="D177" s="56" t="s">
        <v>21</v>
      </c>
      <c r="E177" s="37" t="s">
        <v>74</v>
      </c>
      <c r="F177" s="38">
        <v>90</v>
      </c>
      <c r="G177" s="38">
        <v>12.69</v>
      </c>
      <c r="H177" s="38">
        <v>19.7</v>
      </c>
      <c r="I177" s="38">
        <v>9.09</v>
      </c>
      <c r="J177" s="38">
        <v>172.29</v>
      </c>
      <c r="K177" s="39">
        <v>304</v>
      </c>
      <c r="L177" s="38"/>
    </row>
    <row r="178" spans="1:12" ht="15">
      <c r="A178" s="21"/>
      <c r="B178" s="13"/>
      <c r="C178" s="9"/>
      <c r="D178" s="59" t="s">
        <v>21</v>
      </c>
      <c r="E178" s="40" t="s">
        <v>75</v>
      </c>
      <c r="F178" s="41">
        <v>150</v>
      </c>
      <c r="G178" s="41">
        <v>3.71</v>
      </c>
      <c r="H178" s="41">
        <v>3.4</v>
      </c>
      <c r="I178" s="41">
        <v>37.090000000000003</v>
      </c>
      <c r="J178" s="41">
        <v>197</v>
      </c>
      <c r="K178" s="42" t="s">
        <v>97</v>
      </c>
      <c r="L178" s="41"/>
    </row>
    <row r="179" spans="1:12" ht="15">
      <c r="A179" s="21"/>
      <c r="B179" s="13"/>
      <c r="C179" s="9"/>
      <c r="D179" s="58" t="s">
        <v>22</v>
      </c>
      <c r="E179" s="40" t="s">
        <v>44</v>
      </c>
      <c r="F179" s="41">
        <v>200</v>
      </c>
      <c r="G179" s="41">
        <v>0.1</v>
      </c>
      <c r="H179" s="41">
        <v>0</v>
      </c>
      <c r="I179" s="41">
        <v>9.1999999999999993</v>
      </c>
      <c r="J179" s="41">
        <v>36</v>
      </c>
      <c r="K179" s="64" t="s">
        <v>83</v>
      </c>
      <c r="L179" s="41"/>
    </row>
    <row r="180" spans="1:12" ht="15">
      <c r="A180" s="21"/>
      <c r="B180" s="13"/>
      <c r="C180" s="9"/>
      <c r="D180" s="58" t="s">
        <v>23</v>
      </c>
      <c r="E180" s="40" t="s">
        <v>99</v>
      </c>
      <c r="F180" s="41">
        <v>60</v>
      </c>
      <c r="G180" s="41">
        <v>4.74</v>
      </c>
      <c r="H180" s="41">
        <v>0.6</v>
      </c>
      <c r="I180" s="41">
        <v>28.98</v>
      </c>
      <c r="J180" s="41">
        <v>128.16</v>
      </c>
      <c r="K180" s="42">
        <v>12</v>
      </c>
      <c r="L180" s="41"/>
    </row>
    <row r="181" spans="1:12" ht="15">
      <c r="A181" s="21"/>
      <c r="B181" s="13"/>
      <c r="C181" s="9"/>
      <c r="D181" s="58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25.5">
      <c r="A182" s="21"/>
      <c r="B182" s="13"/>
      <c r="C182" s="9"/>
      <c r="D182" s="59" t="s">
        <v>26</v>
      </c>
      <c r="E182" s="40" t="s">
        <v>73</v>
      </c>
      <c r="F182" s="41">
        <v>60</v>
      </c>
      <c r="G182" s="41">
        <v>1</v>
      </c>
      <c r="H182" s="41">
        <v>4</v>
      </c>
      <c r="I182" s="41">
        <v>5.9</v>
      </c>
      <c r="J182" s="41">
        <v>63</v>
      </c>
      <c r="K182" s="64" t="s">
        <v>98</v>
      </c>
      <c r="L182" s="41"/>
    </row>
    <row r="183" spans="1:12" ht="15">
      <c r="A183" s="21"/>
      <c r="B183" s="13"/>
      <c r="C183" s="9"/>
      <c r="D183" s="62" t="s">
        <v>48</v>
      </c>
      <c r="E183" s="40" t="s">
        <v>49</v>
      </c>
      <c r="F183" s="41">
        <v>25</v>
      </c>
      <c r="G183" s="41">
        <v>0.32</v>
      </c>
      <c r="H183" s="41">
        <v>0.92</v>
      </c>
      <c r="I183" s="41">
        <v>2.04</v>
      </c>
      <c r="J183" s="41">
        <v>16.760000000000002</v>
      </c>
      <c r="K183" s="42">
        <v>228</v>
      </c>
      <c r="L183" s="41"/>
    </row>
    <row r="184" spans="1:12" ht="15">
      <c r="A184" s="22"/>
      <c r="B184" s="15"/>
      <c r="C184" s="6"/>
      <c r="D184" s="16" t="s">
        <v>33</v>
      </c>
      <c r="E184" s="7"/>
      <c r="F184" s="17">
        <f>SUM(F177:F183)</f>
        <v>585</v>
      </c>
      <c r="G184" s="17">
        <f t="shared" ref="G184:J184" si="29">SUM(G177:G183)</f>
        <v>22.560000000000002</v>
      </c>
      <c r="H184" s="17">
        <f>H177+H178+H179+H180+H181+H182+H183</f>
        <v>28.62</v>
      </c>
      <c r="I184" s="54">
        <f>I177+I178+I179+I180+I181+I182+I183</f>
        <v>92.300000000000026</v>
      </c>
      <c r="J184" s="17">
        <f t="shared" si="29"/>
        <v>613.20999999999992</v>
      </c>
      <c r="K184" s="23"/>
      <c r="L184" s="17">
        <v>93.22</v>
      </c>
    </row>
    <row r="185" spans="1:12" ht="15">
      <c r="A185" s="24">
        <f>A177</f>
        <v>2</v>
      </c>
      <c r="B185" s="11">
        <v>5</v>
      </c>
      <c r="C185" s="8" t="s">
        <v>25</v>
      </c>
      <c r="D185" s="58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1"/>
      <c r="B186" s="13"/>
      <c r="C186" s="9"/>
      <c r="D186" s="58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1"/>
      <c r="B187" s="13"/>
      <c r="C187" s="9"/>
      <c r="D187" s="58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1"/>
      <c r="B188" s="13"/>
      <c r="C188" s="9"/>
      <c r="D188" s="58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1"/>
      <c r="B189" s="13"/>
      <c r="C189" s="9"/>
      <c r="D189" s="58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1"/>
      <c r="B190" s="13"/>
      <c r="C190" s="9"/>
      <c r="D190" s="58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1"/>
      <c r="B191" s="13"/>
      <c r="C191" s="9"/>
      <c r="D191" s="58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1"/>
      <c r="B192" s="13"/>
      <c r="C192" s="9"/>
      <c r="D192" s="5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1"/>
      <c r="B193" s="13"/>
      <c r="C193" s="9"/>
      <c r="D193" s="5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2"/>
      <c r="B194" s="15"/>
      <c r="C194" s="6"/>
      <c r="D194" s="16" t="s">
        <v>33</v>
      </c>
      <c r="E194" s="7"/>
      <c r="F194" s="17">
        <f>SUM(F185:F193)</f>
        <v>0</v>
      </c>
      <c r="G194" s="17">
        <f t="shared" ref="G194:J194" si="30">SUM(G185:G193)</f>
        <v>0</v>
      </c>
      <c r="H194" s="17">
        <f t="shared" si="30"/>
        <v>0</v>
      </c>
      <c r="I194" s="17">
        <f t="shared" si="30"/>
        <v>0</v>
      </c>
      <c r="J194" s="17">
        <f t="shared" si="30"/>
        <v>0</v>
      </c>
      <c r="K194" s="23"/>
      <c r="L194" s="17">
        <f t="shared" ref="L194" si="31">SUM(L185:L193)</f>
        <v>0</v>
      </c>
    </row>
    <row r="195" spans="1:12" ht="15" customHeight="1" thickBot="1">
      <c r="A195" s="27" t="e">
        <f>#REF!</f>
        <v>#REF!</v>
      </c>
      <c r="B195" s="28" t="e">
        <f>#REF!</f>
        <v>#REF!</v>
      </c>
      <c r="C195" s="71" t="s">
        <v>4</v>
      </c>
      <c r="D195" s="74"/>
      <c r="E195" s="29"/>
      <c r="F195" s="30">
        <f>F184+F194</f>
        <v>585</v>
      </c>
      <c r="G195" s="30">
        <f>G184+G194</f>
        <v>22.560000000000002</v>
      </c>
      <c r="H195" s="30">
        <f>H184+H194</f>
        <v>28.62</v>
      </c>
      <c r="I195" s="30">
        <f>I184+I194</f>
        <v>92.300000000000026</v>
      </c>
      <c r="J195" s="30">
        <f>J184+J194</f>
        <v>613.20999999999992</v>
      </c>
      <c r="K195" s="30"/>
      <c r="L195" s="30">
        <f>L184+L194</f>
        <v>93.22</v>
      </c>
    </row>
    <row r="196" spans="1:12" ht="13.5" thickBot="1">
      <c r="A196" s="25"/>
      <c r="B196" s="26"/>
      <c r="C196" s="73" t="s">
        <v>5</v>
      </c>
      <c r="D196" s="73"/>
      <c r="E196" s="73"/>
      <c r="F196" s="32">
        <f>(F24+F43+F62+F81+F100+F119+F138+F157+F176+F195)/10</f>
        <v>571</v>
      </c>
      <c r="G196" s="32">
        <f>(G24+G43+G62+G81+G100+G119+G138+G157+G176+G195)/10</f>
        <v>22.385999999999999</v>
      </c>
      <c r="H196" s="55">
        <f>(H24+H43+H62+H81+H100+H119+H138+H157+H176+H195)/10</f>
        <v>25.425000000000001</v>
      </c>
      <c r="I196" s="55">
        <f>(I24+I43+I62+I81+I100+I119+I138+I157+I176+I195)/10</f>
        <v>90.364000000000004</v>
      </c>
      <c r="J196" s="55">
        <f>(J24+J43+J62+J81+J100+J119+J138+J157+J176+J195)/10</f>
        <v>606.346</v>
      </c>
      <c r="K196" s="32"/>
      <c r="L196" s="32">
        <f>(L24+L43+L62+L81+L100+L119+L138+L157+L176+L195)/10</f>
        <v>93.220000000000013</v>
      </c>
    </row>
  </sheetData>
  <mergeCells count="14">
    <mergeCell ref="C196:E196"/>
    <mergeCell ref="C195:D195"/>
    <mergeCell ref="C157:D157"/>
    <mergeCell ref="C176:D17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2023-10-23T05:16:50Z</cp:lastPrinted>
  <dcterms:created xsi:type="dcterms:W3CDTF">2022-05-16T14:23:56Z</dcterms:created>
  <dcterms:modified xsi:type="dcterms:W3CDTF">2025-02-26T10:05:06Z</dcterms:modified>
</cp:coreProperties>
</file>