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40" windowHeight="1317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1" i="1"/>
  <c r="H371"/>
  <c r="J13"/>
  <c r="I13"/>
  <c r="H13"/>
  <c r="F13"/>
  <c r="G13"/>
  <c r="J32"/>
  <c r="I32"/>
  <c r="H32"/>
  <c r="G32"/>
  <c r="F32"/>
  <c r="J223"/>
  <c r="I223"/>
  <c r="H223"/>
  <c r="G223"/>
  <c r="F223"/>
  <c r="G204"/>
  <c r="H204"/>
  <c r="I204"/>
  <c r="J204"/>
  <c r="B382" l="1"/>
  <c r="A382"/>
  <c r="L381"/>
  <c r="L382" s="1"/>
  <c r="J381"/>
  <c r="I381"/>
  <c r="H381"/>
  <c r="G381"/>
  <c r="F381"/>
  <c r="A372"/>
  <c r="J371"/>
  <c r="H382"/>
  <c r="G371"/>
  <c r="G382" s="1"/>
  <c r="F371"/>
  <c r="B364"/>
  <c r="A364"/>
  <c r="L363"/>
  <c r="L364" s="1"/>
  <c r="J363"/>
  <c r="I363"/>
  <c r="H363"/>
  <c r="G363"/>
  <c r="F363"/>
  <c r="B354"/>
  <c r="A354"/>
  <c r="J353"/>
  <c r="I353"/>
  <c r="H353"/>
  <c r="G353"/>
  <c r="F353"/>
  <c r="B345"/>
  <c r="A345"/>
  <c r="L344"/>
  <c r="L345" s="1"/>
  <c r="J344"/>
  <c r="I344"/>
  <c r="H344"/>
  <c r="G344"/>
  <c r="F344"/>
  <c r="B335"/>
  <c r="A335"/>
  <c r="J334"/>
  <c r="I334"/>
  <c r="H334"/>
  <c r="G334"/>
  <c r="F334"/>
  <c r="B328"/>
  <c r="A328"/>
  <c r="L327"/>
  <c r="L328" s="1"/>
  <c r="J327"/>
  <c r="I327"/>
  <c r="H327"/>
  <c r="G327"/>
  <c r="F327"/>
  <c r="B318"/>
  <c r="J317"/>
  <c r="I317"/>
  <c r="H317"/>
  <c r="H328" s="1"/>
  <c r="G317"/>
  <c r="G328" s="1"/>
  <c r="F317"/>
  <c r="B309"/>
  <c r="A309"/>
  <c r="L308"/>
  <c r="L309" s="1"/>
  <c r="J308"/>
  <c r="I308"/>
  <c r="H308"/>
  <c r="G308"/>
  <c r="F308"/>
  <c r="B299"/>
  <c r="A299"/>
  <c r="J298"/>
  <c r="I298"/>
  <c r="H298"/>
  <c r="G298"/>
  <c r="F298"/>
  <c r="B290"/>
  <c r="A290"/>
  <c r="L289"/>
  <c r="L290" s="1"/>
  <c r="J289"/>
  <c r="I289"/>
  <c r="H289"/>
  <c r="G289"/>
  <c r="F289"/>
  <c r="B280"/>
  <c r="A280"/>
  <c r="J279"/>
  <c r="I279"/>
  <c r="H279"/>
  <c r="G279"/>
  <c r="F279"/>
  <c r="B272"/>
  <c r="A272"/>
  <c r="L271"/>
  <c r="L272" s="1"/>
  <c r="J271"/>
  <c r="I271"/>
  <c r="H271"/>
  <c r="G271"/>
  <c r="F271"/>
  <c r="B262"/>
  <c r="A262"/>
  <c r="J261"/>
  <c r="I261"/>
  <c r="H261"/>
  <c r="G261"/>
  <c r="F261"/>
  <c r="B253"/>
  <c r="A253"/>
  <c r="L252"/>
  <c r="L253" s="1"/>
  <c r="J252"/>
  <c r="I252"/>
  <c r="H252"/>
  <c r="G252"/>
  <c r="F252"/>
  <c r="B243"/>
  <c r="A243"/>
  <c r="J242"/>
  <c r="I242"/>
  <c r="H242"/>
  <c r="G242"/>
  <c r="F242"/>
  <c r="B234"/>
  <c r="A234"/>
  <c r="L233"/>
  <c r="L234" s="1"/>
  <c r="J233"/>
  <c r="J234" s="1"/>
  <c r="I233"/>
  <c r="I234" s="1"/>
  <c r="H233"/>
  <c r="H234" s="1"/>
  <c r="G233"/>
  <c r="G234" s="1"/>
  <c r="F233"/>
  <c r="F234" s="1"/>
  <c r="B224"/>
  <c r="A224"/>
  <c r="B215"/>
  <c r="A215"/>
  <c r="L214"/>
  <c r="L215" s="1"/>
  <c r="J214"/>
  <c r="J215" s="1"/>
  <c r="I214"/>
  <c r="I215" s="1"/>
  <c r="H214"/>
  <c r="H215" s="1"/>
  <c r="G214"/>
  <c r="G215" s="1"/>
  <c r="F214"/>
  <c r="F215" s="1"/>
  <c r="B205"/>
  <c r="A205"/>
  <c r="J89"/>
  <c r="I89"/>
  <c r="H89"/>
  <c r="G89"/>
  <c r="F89"/>
  <c r="J70"/>
  <c r="I70"/>
  <c r="H70"/>
  <c r="G70"/>
  <c r="F70"/>
  <c r="J51"/>
  <c r="I51"/>
  <c r="H51"/>
  <c r="G51"/>
  <c r="F51"/>
  <c r="J23"/>
  <c r="J24" s="1"/>
  <c r="J42"/>
  <c r="J43" s="1"/>
  <c r="J61"/>
  <c r="J80"/>
  <c r="J99"/>
  <c r="J108"/>
  <c r="J118"/>
  <c r="J127"/>
  <c r="J137"/>
  <c r="J146"/>
  <c r="J156"/>
  <c r="J165"/>
  <c r="J175"/>
  <c r="J184"/>
  <c r="J195" s="1"/>
  <c r="J194"/>
  <c r="I23"/>
  <c r="I24" s="1"/>
  <c r="I42"/>
  <c r="I43" s="1"/>
  <c r="I61"/>
  <c r="I62" s="1"/>
  <c r="I80"/>
  <c r="I99"/>
  <c r="I108"/>
  <c r="I118"/>
  <c r="I127"/>
  <c r="I137"/>
  <c r="I146"/>
  <c r="I156"/>
  <c r="I157" s="1"/>
  <c r="I165"/>
  <c r="I175"/>
  <c r="I184"/>
  <c r="I194"/>
  <c r="H23"/>
  <c r="H24" s="1"/>
  <c r="H42"/>
  <c r="H43" s="1"/>
  <c r="H61"/>
  <c r="H80"/>
  <c r="H99"/>
  <c r="H108"/>
  <c r="H118"/>
  <c r="H127"/>
  <c r="H137"/>
  <c r="H146"/>
  <c r="H156"/>
  <c r="H165"/>
  <c r="H175"/>
  <c r="H184"/>
  <c r="H194"/>
  <c r="G23"/>
  <c r="G24" s="1"/>
  <c r="G42"/>
  <c r="G43" s="1"/>
  <c r="G61"/>
  <c r="G62" s="1"/>
  <c r="G80"/>
  <c r="G99"/>
  <c r="G100" s="1"/>
  <c r="G108"/>
  <c r="G118"/>
  <c r="G127"/>
  <c r="G137"/>
  <c r="G138" s="1"/>
  <c r="G146"/>
  <c r="G156"/>
  <c r="G165"/>
  <c r="G175"/>
  <c r="G184"/>
  <c r="G194"/>
  <c r="F23"/>
  <c r="F24" s="1"/>
  <c r="F42"/>
  <c r="F43" s="1"/>
  <c r="F61"/>
  <c r="F80"/>
  <c r="F99"/>
  <c r="F108"/>
  <c r="F118"/>
  <c r="F127"/>
  <c r="F137"/>
  <c r="F146"/>
  <c r="F156"/>
  <c r="F165"/>
  <c r="F175"/>
  <c r="F184"/>
  <c r="F194"/>
  <c r="L23"/>
  <c r="L24" s="1"/>
  <c r="L42"/>
  <c r="L43" s="1"/>
  <c r="L61"/>
  <c r="L62" s="1"/>
  <c r="L80"/>
  <c r="L81" s="1"/>
  <c r="L99"/>
  <c r="L100" s="1"/>
  <c r="L118"/>
  <c r="L119" s="1"/>
  <c r="L137"/>
  <c r="L138" s="1"/>
  <c r="L156"/>
  <c r="L157" s="1"/>
  <c r="L175"/>
  <c r="L176" s="1"/>
  <c r="L194"/>
  <c r="L195" s="1"/>
  <c r="A195"/>
  <c r="B19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  <c r="H157" l="1"/>
  <c r="H62"/>
  <c r="J100"/>
  <c r="F253"/>
  <c r="J253"/>
  <c r="G272"/>
  <c r="H290"/>
  <c r="I309"/>
  <c r="H345"/>
  <c r="I364"/>
  <c r="I195"/>
  <c r="G119"/>
  <c r="H81"/>
  <c r="J157"/>
  <c r="J138"/>
  <c r="J81"/>
  <c r="G253"/>
  <c r="H272"/>
  <c r="I290"/>
  <c r="F309"/>
  <c r="J309"/>
  <c r="I345"/>
  <c r="F364"/>
  <c r="J364"/>
  <c r="H195"/>
  <c r="H138"/>
  <c r="J176"/>
  <c r="I138"/>
  <c r="H176"/>
  <c r="H119"/>
  <c r="J119"/>
  <c r="F62"/>
  <c r="J62"/>
  <c r="H100"/>
  <c r="H196" s="1"/>
  <c r="F176"/>
  <c r="F138"/>
  <c r="F119"/>
  <c r="G176"/>
  <c r="I176"/>
  <c r="I119"/>
  <c r="F81"/>
  <c r="I100"/>
  <c r="I81"/>
  <c r="H253"/>
  <c r="J290"/>
  <c r="J345"/>
  <c r="G364"/>
  <c r="F195"/>
  <c r="F157"/>
  <c r="G195"/>
  <c r="G81"/>
  <c r="F100"/>
  <c r="I253"/>
  <c r="F272"/>
  <c r="J272"/>
  <c r="G290"/>
  <c r="H309"/>
  <c r="I328"/>
  <c r="G345"/>
  <c r="H364"/>
  <c r="I382"/>
  <c r="I272"/>
  <c r="F290"/>
  <c r="G309"/>
  <c r="F345"/>
  <c r="G157"/>
  <c r="F328"/>
  <c r="J328"/>
  <c r="F382"/>
  <c r="J382"/>
  <c r="I196"/>
  <c r="L196"/>
  <c r="J196" l="1"/>
  <c r="G196"/>
  <c r="F196"/>
</calcChain>
</file>

<file path=xl/sharedStrings.xml><?xml version="1.0" encoding="utf-8"?>
<sst xmlns="http://schemas.openxmlformats.org/spreadsheetml/2006/main" count="518" uniqueCount="112">
  <si>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</si>
  <si>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</si>
  <si>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</si>
  <si>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</si>
  <si>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</si>
  <si>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</si>
  <si>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</si>
  <si>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</si>
  <si>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</si>
  <si>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</si>
  <si>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</si>
  <si>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</si>
  <si>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</si>
  <si>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</si>
  <si>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</si>
  <si>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</si>
  <si>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</si>
  <si>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</si>
  <si>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</si>
  <si>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</si>
  <si>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</si>
  <si>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</si>
  <si>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</si>
  <si>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</si>
  <si>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</si>
  <si>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</si>
  <si>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</si>
  <si>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</si>
  <si>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</si>
  <si>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</si>
  <si>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</si>
  <si>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</si>
  <si>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</si>
  <si>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</si>
  <si>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</si>
  <si>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</si>
  <si>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</si>
  <si>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</si>
  <si>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</si>
  <si>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"СОШ №19"</t>
  </si>
  <si>
    <t>Макаронные изделия отварные</t>
  </si>
  <si>
    <t>приправа</t>
  </si>
  <si>
    <t>Хлеб пшеничный(Валетек 8),хлеб ржаной</t>
  </si>
  <si>
    <t>Каша гречневая рассыпчатая с овощами</t>
  </si>
  <si>
    <t>Хлеб пшеничный 2 сорт,хлеб ржаной</t>
  </si>
  <si>
    <t>Пюре картофельное</t>
  </si>
  <si>
    <t>Кофейный напиток с молоком</t>
  </si>
  <si>
    <t>Рис отварной</t>
  </si>
  <si>
    <t>1/1</t>
  </si>
  <si>
    <t>1/2</t>
  </si>
  <si>
    <t>Хлеб пшеничный (Валетек 8) ,хлеб ржаной</t>
  </si>
  <si>
    <t>Хлеб пшеничный (Валетек 8), хлеб пшеничный 2 сорт</t>
  </si>
  <si>
    <t>Хлеб пшеничный 1 сорт, хлеб  пшеничный</t>
  </si>
  <si>
    <t>Хлеб пшеничный (Валетек 8), хлеб пшеничный</t>
  </si>
  <si>
    <t>Хлеб пшеничный 1 сорт, хлеб пшеничный</t>
  </si>
  <si>
    <t xml:space="preserve">Макаронные изделия отварные </t>
  </si>
  <si>
    <t>Гуляш из мяса с соусом</t>
  </si>
  <si>
    <t>Чай с сахаром</t>
  </si>
  <si>
    <t>430</t>
  </si>
  <si>
    <t>салат из кукурузы (консервированной)</t>
  </si>
  <si>
    <t>Директор  МБОУ "СОШ №19"</t>
  </si>
  <si>
    <t>А.А.Грошева</t>
  </si>
  <si>
    <t>Рыба тушеная в томате с овощами</t>
  </si>
  <si>
    <t>335</t>
  </si>
  <si>
    <t>Кисель с витаминами "Витошка"</t>
  </si>
  <si>
    <t>Салат из свежих помидоров и огурцов</t>
  </si>
  <si>
    <t>23</t>
  </si>
  <si>
    <t>Плов из птицы</t>
  </si>
  <si>
    <t>304</t>
  </si>
  <si>
    <t>Компот из сушеных фруктов</t>
  </si>
  <si>
    <t>Салат из свежих помидоров</t>
  </si>
  <si>
    <t>22</t>
  </si>
  <si>
    <t>Биточки рубленые из птиц паровые</t>
  </si>
  <si>
    <t>Напиток апельсиновый или лимонный</t>
  </si>
  <si>
    <t>Салат из свеклы</t>
  </si>
  <si>
    <t>Жаркое по- домашнему</t>
  </si>
  <si>
    <t>Компот из свежих яблок</t>
  </si>
  <si>
    <t>Шницель рыбный натуральный</t>
  </si>
  <si>
    <t>Салат "Витаминный" из белокачанной капусты с яблоками</t>
  </si>
  <si>
    <t>Фрикадельки мясные в соусе</t>
  </si>
  <si>
    <t>Салат из свежих огурцов</t>
  </si>
  <si>
    <t>Птица тушенная в сметаном соусе</t>
  </si>
  <si>
    <t>312</t>
  </si>
  <si>
    <t>Помидор свежий (нарезка)</t>
  </si>
  <si>
    <t>Каша гречневая рассыпчатая</t>
  </si>
  <si>
    <t>323</t>
  </si>
  <si>
    <t>Суфле из мяса кур</t>
  </si>
  <si>
    <t>Салат "Нежный"</t>
  </si>
  <si>
    <t>Салат из зеленого горошка консервированного</t>
  </si>
  <si>
    <t>73</t>
  </si>
  <si>
    <t>Запеканка творожная со сгущеным молоком</t>
  </si>
  <si>
    <t>Яблоко свежее</t>
  </si>
  <si>
    <t>Запеканка картофельная с мясом</t>
  </si>
  <si>
    <t>Огурец свежий</t>
  </si>
  <si>
    <t>22/1</t>
  </si>
  <si>
    <t>Компот из кураги</t>
  </si>
  <si>
    <t>Птица тушеная в соусе с овощами</t>
  </si>
  <si>
    <t>Салат из свеклы с огурцами солеными</t>
  </si>
  <si>
    <t>Котлета рубленная из мяса</t>
  </si>
  <si>
    <t>Салат картофельный с зеленым горошком</t>
  </si>
  <si>
    <t>Салат из белокачанной капусты</t>
  </si>
  <si>
    <t>Каша перловая с мясом и овощами</t>
  </si>
  <si>
    <t>Гарнир сложный(капуста тушеная,пюре картофельное)</t>
  </si>
  <si>
    <t>Биточки рубленные из птицы паровые</t>
  </si>
  <si>
    <t>315</t>
  </si>
  <si>
    <t>Птица тушеная в сметанном соусе</t>
  </si>
  <si>
    <t>Компот из сушенных фруктов</t>
  </si>
  <si>
    <t>376</t>
  </si>
  <si>
    <t>Салат из моркови</t>
  </si>
  <si>
    <t>Огурец соленый</t>
  </si>
  <si>
    <t>125</t>
  </si>
  <si>
    <t>Рыба, запеченая в молочном соусе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</si>
</sst>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15" fillId="2" borderId="15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Protection="1">
      <protection locked="0"/>
    </xf>
    <xf numFmtId="0" fontId="17" fillId="0" borderId="2" xfId="0" applyFont="1" applyBorder="1" applyAlignment="1">
      <alignment horizontal="center" vertical="top" wrapText="1"/>
    </xf>
    <xf numFmtId="2" fontId="6" fillId="0" borderId="10" xfId="0" applyNumberFormat="1" applyFont="1" applyBorder="1" applyAlignment="1">
      <alignment horizontal="center"/>
    </xf>
    <xf numFmtId="0" fontId="0" fillId="4" borderId="1" xfId="0" applyFill="1" applyBorder="1"/>
    <xf numFmtId="0" fontId="6" fillId="4" borderId="0" xfId="0" applyFont="1" applyFill="1"/>
    <xf numFmtId="0" fontId="0" fillId="4" borderId="2" xfId="0" applyFill="1" applyBorder="1"/>
    <xf numFmtId="0" fontId="0" fillId="4" borderId="2" xfId="0" applyFill="1" applyBorder="1" applyProtection="1">
      <protection locked="0"/>
    </xf>
    <xf numFmtId="0" fontId="4" fillId="4" borderId="2" xfId="0" applyFont="1" applyFill="1" applyBorder="1" applyProtection="1">
      <protection locked="0"/>
    </xf>
    <xf numFmtId="0" fontId="4" fillId="4" borderId="2" xfId="0" applyFont="1" applyFill="1" applyBorder="1"/>
    <xf numFmtId="0" fontId="3" fillId="4" borderId="2" xfId="0" applyFont="1" applyFill="1" applyBorder="1" applyProtection="1">
      <protection locked="0"/>
    </xf>
    <xf numFmtId="49" fontId="6" fillId="2" borderId="17" xfId="0" applyNumberFormat="1" applyFont="1" applyFill="1" applyBorder="1" applyAlignment="1" applyProtection="1">
      <alignment horizontal="center" vertical="top"/>
      <protection locked="0"/>
    </xf>
    <xf numFmtId="49" fontId="6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6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Protection="1">
      <protection locked="0"/>
    </xf>
    <xf numFmtId="0" fontId="1" fillId="4" borderId="2" xfId="0" applyFont="1" applyFill="1" applyBorder="1" applyProtection="1">
      <protection locked="0"/>
    </xf>
    <xf numFmtId="0" fontId="10" fillId="0" borderId="10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225" sqref="N22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1" t="s">
        <v>39</v>
      </c>
      <c r="D1" s="72"/>
      <c r="E1" s="72"/>
      <c r="F1" s="10" t="s">
        <v>16</v>
      </c>
      <c r="G1" s="2" t="s">
        <v>17</v>
      </c>
      <c r="H1" s="73" t="s">
        <v>60</v>
      </c>
      <c r="I1" s="73"/>
      <c r="J1" s="73"/>
      <c r="K1" s="73"/>
    </row>
    <row r="2" spans="1:12" ht="18">
      <c r="A2" s="33" t="s">
        <v>6</v>
      </c>
      <c r="C2" s="2"/>
      <c r="G2" s="2" t="s">
        <v>18</v>
      </c>
      <c r="H2" s="74" t="s">
        <v>61</v>
      </c>
      <c r="I2" s="74"/>
      <c r="J2" s="74"/>
      <c r="K2" s="74"/>
    </row>
    <row r="3" spans="1:12" ht="17.25" customHeight="1">
      <c r="A3" s="4" t="s">
        <v>8</v>
      </c>
      <c r="C3" s="2"/>
      <c r="D3" s="3"/>
      <c r="E3" s="36" t="s">
        <v>9</v>
      </c>
      <c r="G3" s="2" t="s">
        <v>19</v>
      </c>
      <c r="H3" s="46">
        <v>12</v>
      </c>
      <c r="I3" s="46">
        <v>12</v>
      </c>
      <c r="J3" s="47">
        <v>2025</v>
      </c>
      <c r="K3" s="1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4" t="s">
        <v>0</v>
      </c>
      <c r="D5" s="34" t="s">
        <v>13</v>
      </c>
      <c r="E5" s="34" t="s">
        <v>12</v>
      </c>
      <c r="F5" s="34" t="s">
        <v>34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35</v>
      </c>
    </row>
    <row r="6" spans="1:12" ht="18.75" customHeight="1" thickBot="1">
      <c r="A6" s="18">
        <v>1</v>
      </c>
      <c r="B6" s="19">
        <v>1</v>
      </c>
      <c r="C6" s="20" t="s">
        <v>20</v>
      </c>
      <c r="D6" s="55" t="s">
        <v>21</v>
      </c>
      <c r="E6" s="56" t="s">
        <v>55</v>
      </c>
      <c r="F6" s="38">
        <v>150</v>
      </c>
      <c r="G6" s="38">
        <v>4.9000000000000004</v>
      </c>
      <c r="H6" s="38">
        <v>5</v>
      </c>
      <c r="I6" s="38">
        <v>30.7</v>
      </c>
      <c r="J6" s="38">
        <v>187.4</v>
      </c>
      <c r="K6" s="48">
        <v>331</v>
      </c>
      <c r="L6" s="38"/>
    </row>
    <row r="7" spans="1:12" ht="15">
      <c r="A7" s="21"/>
      <c r="B7" s="13"/>
      <c r="C7" s="9"/>
      <c r="D7" s="65" t="s">
        <v>21</v>
      </c>
      <c r="E7" s="37" t="s">
        <v>56</v>
      </c>
      <c r="F7" s="41">
        <v>160</v>
      </c>
      <c r="G7" s="41">
        <v>17.2</v>
      </c>
      <c r="H7" s="41">
        <v>31.7</v>
      </c>
      <c r="I7" s="41">
        <v>7.7</v>
      </c>
      <c r="J7" s="41">
        <v>382.3</v>
      </c>
      <c r="K7" s="50">
        <v>259</v>
      </c>
      <c r="L7" s="41"/>
    </row>
    <row r="8" spans="1:12" ht="15">
      <c r="A8" s="21"/>
      <c r="B8" s="13"/>
      <c r="C8" s="9"/>
      <c r="D8" s="57" t="s">
        <v>22</v>
      </c>
      <c r="E8" s="40" t="s">
        <v>57</v>
      </c>
      <c r="F8" s="41">
        <v>200</v>
      </c>
      <c r="G8" s="41">
        <v>0.2</v>
      </c>
      <c r="H8" s="41">
        <v>0</v>
      </c>
      <c r="I8" s="41">
        <v>16.100000000000001</v>
      </c>
      <c r="J8" s="41">
        <v>65.099999999999994</v>
      </c>
      <c r="K8" s="62" t="s">
        <v>58</v>
      </c>
      <c r="L8" s="41"/>
    </row>
    <row r="9" spans="1:12" ht="15">
      <c r="A9" s="21"/>
      <c r="B9" s="13"/>
      <c r="C9" s="9"/>
      <c r="D9" s="57" t="s">
        <v>23</v>
      </c>
      <c r="E9" s="40" t="s">
        <v>42</v>
      </c>
      <c r="F9" s="41">
        <v>50</v>
      </c>
      <c r="G9" s="41">
        <v>5.13</v>
      </c>
      <c r="H9" s="41">
        <v>0.56000000000000005</v>
      </c>
      <c r="I9" s="41">
        <v>26.36</v>
      </c>
      <c r="J9" s="41">
        <v>126.2</v>
      </c>
      <c r="K9" s="63" t="s">
        <v>48</v>
      </c>
      <c r="L9" s="41"/>
    </row>
    <row r="10" spans="1:12" ht="15">
      <c r="A10" s="21"/>
      <c r="B10" s="13"/>
      <c r="C10" s="9"/>
      <c r="D10" s="5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>
      <c r="A11" s="21"/>
      <c r="B11" s="13"/>
      <c r="C11" s="9"/>
      <c r="D11" s="58" t="s">
        <v>26</v>
      </c>
      <c r="E11" s="40" t="s">
        <v>59</v>
      </c>
      <c r="F11" s="41">
        <v>60</v>
      </c>
      <c r="G11" s="41">
        <v>1.6</v>
      </c>
      <c r="H11" s="41">
        <v>3.6</v>
      </c>
      <c r="I11" s="41">
        <v>3.5</v>
      </c>
      <c r="J11" s="41">
        <v>53</v>
      </c>
      <c r="K11" s="42">
        <v>49</v>
      </c>
      <c r="L11" s="41"/>
    </row>
    <row r="12" spans="1:12" ht="15">
      <c r="A12" s="21"/>
      <c r="B12" s="13"/>
      <c r="C12" s="9"/>
      <c r="D12" s="61" t="s">
        <v>41</v>
      </c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2"/>
      <c r="B13" s="15"/>
      <c r="C13" s="6"/>
      <c r="D13" s="16" t="s">
        <v>33</v>
      </c>
      <c r="E13" s="7"/>
      <c r="F13" s="17">
        <f>SUM(F6:F12)</f>
        <v>620</v>
      </c>
      <c r="G13" s="17">
        <f>SUM(G6:G12)</f>
        <v>29.03</v>
      </c>
      <c r="H13" s="17">
        <f>SUM(H6:H12)</f>
        <v>40.860000000000007</v>
      </c>
      <c r="I13" s="17">
        <f>SUM(I6:I12)</f>
        <v>84.36</v>
      </c>
      <c r="J13" s="17">
        <f>SUM(J6:J12)</f>
        <v>814.00000000000011</v>
      </c>
      <c r="K13" s="23"/>
      <c r="L13" s="17">
        <v>71.760000000000005</v>
      </c>
    </row>
    <row r="14" spans="1:12" ht="15">
      <c r="A14" s="24">
        <f>A6</f>
        <v>1</v>
      </c>
      <c r="B14" s="11">
        <f>B6</f>
        <v>1</v>
      </c>
      <c r="C14" s="8" t="s">
        <v>25</v>
      </c>
      <c r="D14" s="5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1"/>
      <c r="B15" s="13"/>
      <c r="C15" s="9"/>
      <c r="D15" s="5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>
      <c r="A16" s="21"/>
      <c r="B16" s="13"/>
      <c r="C16" s="9"/>
      <c r="D16" s="5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>
      <c r="A17" s="21"/>
      <c r="B17" s="13"/>
      <c r="C17" s="9"/>
      <c r="D17" s="5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>
      <c r="A18" s="21"/>
      <c r="B18" s="13"/>
      <c r="C18" s="9"/>
      <c r="D18" s="5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>
      <c r="A19" s="21"/>
      <c r="B19" s="13"/>
      <c r="C19" s="9"/>
      <c r="D19" s="5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>
      <c r="A20" s="21"/>
      <c r="B20" s="13"/>
      <c r="C20" s="9"/>
      <c r="D20" s="5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>
      <c r="A21" s="21"/>
      <c r="B21" s="13"/>
      <c r="C21" s="9"/>
      <c r="D21" s="58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1"/>
      <c r="B22" s="13"/>
      <c r="C22" s="9"/>
      <c r="D22" s="58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2"/>
      <c r="B23" s="15"/>
      <c r="C23" s="6"/>
      <c r="D23" s="16" t="s">
        <v>33</v>
      </c>
      <c r="E23" s="7"/>
      <c r="F23" s="17">
        <f>SUM(F14:F22)</f>
        <v>0</v>
      </c>
      <c r="G23" s="17">
        <f>SUM(G14:G22)</f>
        <v>0</v>
      </c>
      <c r="H23" s="17">
        <f>SUM(H14:H22)</f>
        <v>0</v>
      </c>
      <c r="I23" s="17">
        <f>SUM(I14:I22)</f>
        <v>0</v>
      </c>
      <c r="J23" s="17">
        <f>SUM(J14:J22)</f>
        <v>0</v>
      </c>
      <c r="K23" s="23"/>
      <c r="L23" s="17">
        <f>SUM(L14:L22)</f>
        <v>0</v>
      </c>
    </row>
    <row r="24" spans="1:12" ht="15.75" thickBot="1">
      <c r="A24" s="27">
        <f>A6</f>
        <v>1</v>
      </c>
      <c r="B24" s="28">
        <f>B6</f>
        <v>1</v>
      </c>
      <c r="C24" s="68" t="s">
        <v>4</v>
      </c>
      <c r="D24" s="70"/>
      <c r="E24" s="29"/>
      <c r="F24" s="30">
        <f>F13+F23</f>
        <v>620</v>
      </c>
      <c r="G24" s="30">
        <f>G13+G23</f>
        <v>29.03</v>
      </c>
      <c r="H24" s="30">
        <f>H13+H23</f>
        <v>40.860000000000007</v>
      </c>
      <c r="I24" s="30">
        <f>I13+I23</f>
        <v>84.36</v>
      </c>
      <c r="J24" s="30">
        <f>J13+J23</f>
        <v>814.00000000000011</v>
      </c>
      <c r="K24" s="30"/>
      <c r="L24" s="30">
        <f>L13+L23</f>
        <v>71.760000000000005</v>
      </c>
    </row>
    <row r="25" spans="1:12" ht="15">
      <c r="A25" s="12">
        <v>1</v>
      </c>
      <c r="B25" s="13">
        <v>2</v>
      </c>
      <c r="C25" s="20" t="s">
        <v>20</v>
      </c>
      <c r="D25" s="55" t="s">
        <v>21</v>
      </c>
      <c r="E25" s="37" t="s">
        <v>62</v>
      </c>
      <c r="F25" s="38">
        <v>120</v>
      </c>
      <c r="G25" s="38">
        <v>6.45</v>
      </c>
      <c r="H25" s="38">
        <v>4.25</v>
      </c>
      <c r="I25" s="38">
        <v>4.75</v>
      </c>
      <c r="J25" s="38">
        <v>83.65</v>
      </c>
      <c r="K25" s="48">
        <v>231</v>
      </c>
      <c r="L25" s="38"/>
    </row>
    <row r="26" spans="1:12" ht="15">
      <c r="A26" s="12"/>
      <c r="B26" s="13"/>
      <c r="C26" s="9"/>
      <c r="D26" s="65" t="s">
        <v>21</v>
      </c>
      <c r="E26" s="40" t="s">
        <v>45</v>
      </c>
      <c r="F26" s="41">
        <v>150</v>
      </c>
      <c r="G26" s="41">
        <v>3.2</v>
      </c>
      <c r="H26" s="41">
        <v>5.0999999999999996</v>
      </c>
      <c r="I26" s="41">
        <v>21.4</v>
      </c>
      <c r="J26" s="41">
        <v>143.9</v>
      </c>
      <c r="K26" s="63" t="s">
        <v>63</v>
      </c>
      <c r="L26" s="41"/>
    </row>
    <row r="27" spans="1:12" ht="15">
      <c r="A27" s="12"/>
      <c r="B27" s="13"/>
      <c r="C27" s="9"/>
      <c r="D27" s="57" t="s">
        <v>22</v>
      </c>
      <c r="E27" s="49"/>
      <c r="F27" s="41"/>
      <c r="G27" s="41"/>
      <c r="H27" s="41"/>
      <c r="I27" s="41"/>
      <c r="J27" s="41"/>
      <c r="K27" s="42"/>
      <c r="L27" s="41"/>
    </row>
    <row r="28" spans="1:12" ht="15">
      <c r="A28" s="12"/>
      <c r="B28" s="13"/>
      <c r="C28" s="9"/>
      <c r="D28" s="57" t="s">
        <v>23</v>
      </c>
      <c r="E28" s="40" t="s">
        <v>42</v>
      </c>
      <c r="F28" s="41">
        <v>60</v>
      </c>
      <c r="G28" s="41">
        <v>4.3600000000000003</v>
      </c>
      <c r="H28" s="41">
        <v>0.56000000000000005</v>
      </c>
      <c r="I28" s="41">
        <v>26.36</v>
      </c>
      <c r="J28" s="41">
        <v>126.2</v>
      </c>
      <c r="K28" s="63" t="s">
        <v>49</v>
      </c>
      <c r="L28" s="41"/>
    </row>
    <row r="29" spans="1:12" ht="15">
      <c r="A29" s="12"/>
      <c r="B29" s="13"/>
      <c r="C29" s="9"/>
      <c r="D29" s="60" t="s">
        <v>30</v>
      </c>
      <c r="E29" s="40" t="s">
        <v>64</v>
      </c>
      <c r="F29" s="41">
        <v>200</v>
      </c>
      <c r="G29" s="41">
        <v>0</v>
      </c>
      <c r="H29" s="41">
        <v>0</v>
      </c>
      <c r="I29" s="41">
        <v>24</v>
      </c>
      <c r="J29" s="41">
        <v>95</v>
      </c>
      <c r="K29" s="50">
        <v>73</v>
      </c>
      <c r="L29" s="41"/>
    </row>
    <row r="30" spans="1:12" ht="15">
      <c r="A30" s="12"/>
      <c r="B30" s="13"/>
      <c r="C30" s="9"/>
      <c r="D30" s="5" t="s">
        <v>26</v>
      </c>
      <c r="E30" s="40" t="s">
        <v>65</v>
      </c>
      <c r="F30" s="41">
        <v>60</v>
      </c>
      <c r="G30" s="41">
        <v>0.54</v>
      </c>
      <c r="H30" s="41">
        <v>6.06</v>
      </c>
      <c r="I30" s="41">
        <v>1.74</v>
      </c>
      <c r="J30" s="41">
        <v>63.6</v>
      </c>
      <c r="K30" s="63" t="s">
        <v>66</v>
      </c>
      <c r="L30" s="41"/>
    </row>
    <row r="31" spans="1:12" ht="15">
      <c r="A31" s="12"/>
      <c r="B31" s="13"/>
      <c r="C31" s="9"/>
      <c r="D31" s="52"/>
      <c r="E31" s="49"/>
      <c r="F31" s="41"/>
      <c r="G31" s="41"/>
      <c r="H31" s="41"/>
      <c r="I31" s="41"/>
      <c r="J31" s="41"/>
      <c r="K31" s="50"/>
      <c r="L31" s="41"/>
    </row>
    <row r="32" spans="1:12" ht="15">
      <c r="A32" s="14"/>
      <c r="B32" s="15"/>
      <c r="C32" s="6"/>
      <c r="D32" s="16" t="s">
        <v>33</v>
      </c>
      <c r="E32" s="7"/>
      <c r="F32" s="17">
        <f>SUM(F25:F30)</f>
        <v>590</v>
      </c>
      <c r="G32" s="17">
        <f>SUM(G25:G31)</f>
        <v>14.55</v>
      </c>
      <c r="H32" s="17">
        <f>SUM(H25:H30)</f>
        <v>15.969999999999999</v>
      </c>
      <c r="I32" s="17">
        <f>SUM(I25:I31)</f>
        <v>78.249999999999986</v>
      </c>
      <c r="J32" s="17">
        <f>SUM(J25:J31)</f>
        <v>512.35</v>
      </c>
      <c r="K32" s="23"/>
      <c r="L32" s="17">
        <v>71.760000000000005</v>
      </c>
    </row>
    <row r="33" spans="1:12" ht="15">
      <c r="A33" s="11">
        <f>A25</f>
        <v>1</v>
      </c>
      <c r="B33" s="11">
        <f>B25</f>
        <v>2</v>
      </c>
      <c r="C33" s="8" t="s">
        <v>25</v>
      </c>
      <c r="D33" s="5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>
      <c r="A34" s="12"/>
      <c r="B34" s="13"/>
      <c r="C34" s="9"/>
      <c r="D34" s="5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>
      <c r="A35" s="12"/>
      <c r="B35" s="13"/>
      <c r="C35" s="9"/>
      <c r="D35" s="5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>
      <c r="A36" s="12"/>
      <c r="B36" s="13"/>
      <c r="C36" s="9"/>
      <c r="D36" s="5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>
      <c r="A37" s="12"/>
      <c r="B37" s="13"/>
      <c r="C37" s="9"/>
      <c r="D37" s="5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>
      <c r="A38" s="12"/>
      <c r="B38" s="13"/>
      <c r="C38" s="9"/>
      <c r="D38" s="5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>
      <c r="A39" s="12"/>
      <c r="B39" s="13"/>
      <c r="C39" s="9"/>
      <c r="D39" s="5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>
      <c r="A40" s="12"/>
      <c r="B40" s="13"/>
      <c r="C40" s="9"/>
      <c r="D40" s="5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2"/>
      <c r="B41" s="13"/>
      <c r="C41" s="9"/>
      <c r="D41" s="5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4"/>
      <c r="B42" s="15"/>
      <c r="C42" s="6"/>
      <c r="D42" s="16" t="s">
        <v>33</v>
      </c>
      <c r="E42" s="7"/>
      <c r="F42" s="17">
        <f>SUM(F33:F41)</f>
        <v>0</v>
      </c>
      <c r="G42" s="17">
        <f t="shared" ref="G42:L42" si="0">SUM(G33:G41)</f>
        <v>0</v>
      </c>
      <c r="H42" s="17">
        <f t="shared" si="0"/>
        <v>0</v>
      </c>
      <c r="I42" s="17">
        <f t="shared" si="0"/>
        <v>0</v>
      </c>
      <c r="J42" s="17">
        <f t="shared" si="0"/>
        <v>0</v>
      </c>
      <c r="K42" s="23"/>
      <c r="L42" s="17">
        <f t="shared" si="0"/>
        <v>0</v>
      </c>
    </row>
    <row r="43" spans="1:12" ht="15.75" thickBot="1">
      <c r="A43" s="31">
        <f>A25</f>
        <v>1</v>
      </c>
      <c r="B43" s="31">
        <f>B25</f>
        <v>2</v>
      </c>
      <c r="C43" s="68" t="s">
        <v>4</v>
      </c>
      <c r="D43" s="70"/>
      <c r="E43" s="29"/>
      <c r="F43" s="30">
        <f>F32+F42</f>
        <v>590</v>
      </c>
      <c r="G43" s="30">
        <f t="shared" ref="G43:L43" si="1">G32+G42</f>
        <v>14.55</v>
      </c>
      <c r="H43" s="30">
        <f t="shared" si="1"/>
        <v>15.969999999999999</v>
      </c>
      <c r="I43" s="30">
        <f t="shared" si="1"/>
        <v>78.249999999999986</v>
      </c>
      <c r="J43" s="30">
        <f t="shared" si="1"/>
        <v>512.35</v>
      </c>
      <c r="K43" s="30"/>
      <c r="L43" s="30">
        <f t="shared" si="1"/>
        <v>71.760000000000005</v>
      </c>
    </row>
    <row r="44" spans="1:12" ht="15">
      <c r="A44" s="18">
        <v>1</v>
      </c>
      <c r="B44" s="19">
        <v>3</v>
      </c>
      <c r="C44" s="20" t="s">
        <v>20</v>
      </c>
      <c r="D44" s="55" t="s">
        <v>21</v>
      </c>
      <c r="E44" s="37" t="s">
        <v>67</v>
      </c>
      <c r="F44" s="51">
        <v>230</v>
      </c>
      <c r="G44" s="38">
        <v>23.5</v>
      </c>
      <c r="H44" s="38">
        <v>27.2</v>
      </c>
      <c r="I44" s="38">
        <v>39</v>
      </c>
      <c r="J44" s="38">
        <v>494.5</v>
      </c>
      <c r="K44" s="64" t="s">
        <v>68</v>
      </c>
      <c r="L44" s="38"/>
    </row>
    <row r="45" spans="1:12" ht="15">
      <c r="A45" s="21"/>
      <c r="B45" s="13"/>
      <c r="C45" s="9"/>
      <c r="D45" s="65" t="s">
        <v>21</v>
      </c>
      <c r="E45" s="40"/>
      <c r="F45" s="41"/>
      <c r="G45" s="41"/>
      <c r="H45" s="41"/>
      <c r="I45" s="41"/>
      <c r="J45" s="41"/>
      <c r="K45" s="42"/>
      <c r="L45" s="41"/>
    </row>
    <row r="46" spans="1:12" ht="15">
      <c r="A46" s="21"/>
      <c r="B46" s="13"/>
      <c r="C46" s="9"/>
      <c r="D46" s="57" t="s">
        <v>22</v>
      </c>
      <c r="E46" s="40"/>
      <c r="F46" s="41"/>
      <c r="G46" s="41"/>
      <c r="H46" s="41"/>
      <c r="I46" s="41"/>
      <c r="J46" s="41"/>
      <c r="K46" s="63"/>
      <c r="L46" s="41"/>
    </row>
    <row r="47" spans="1:12" ht="15">
      <c r="A47" s="21"/>
      <c r="B47" s="13"/>
      <c r="C47" s="9"/>
      <c r="D47" s="57" t="s">
        <v>23</v>
      </c>
      <c r="E47" s="40" t="s">
        <v>44</v>
      </c>
      <c r="F47" s="41">
        <v>60</v>
      </c>
      <c r="G47" s="41">
        <v>4.22</v>
      </c>
      <c r="H47" s="41">
        <v>0.68</v>
      </c>
      <c r="I47" s="41">
        <v>23.02</v>
      </c>
      <c r="J47" s="41">
        <v>108.8</v>
      </c>
      <c r="K47" s="42">
        <v>2</v>
      </c>
      <c r="L47" s="41"/>
    </row>
    <row r="48" spans="1:12" ht="15">
      <c r="A48" s="21"/>
      <c r="B48" s="13"/>
      <c r="C48" s="9"/>
      <c r="D48" s="60" t="s">
        <v>30</v>
      </c>
      <c r="E48" s="40" t="s">
        <v>69</v>
      </c>
      <c r="F48" s="41">
        <v>200</v>
      </c>
      <c r="G48" s="41">
        <v>0</v>
      </c>
      <c r="H48" s="41">
        <v>0</v>
      </c>
      <c r="I48" s="41">
        <v>19.399999999999999</v>
      </c>
      <c r="J48" s="41">
        <v>77.400000000000006</v>
      </c>
      <c r="K48" s="50">
        <v>376</v>
      </c>
      <c r="L48" s="41"/>
    </row>
    <row r="49" spans="1:12" ht="15">
      <c r="A49" s="21"/>
      <c r="B49" s="13"/>
      <c r="C49" s="9"/>
      <c r="D49" s="59" t="s">
        <v>26</v>
      </c>
      <c r="E49" s="40" t="s">
        <v>70</v>
      </c>
      <c r="F49" s="41">
        <v>60</v>
      </c>
      <c r="G49" s="41">
        <v>0.7</v>
      </c>
      <c r="H49" s="41">
        <v>3.7</v>
      </c>
      <c r="I49" s="41">
        <v>2.6</v>
      </c>
      <c r="J49" s="41">
        <v>47.6</v>
      </c>
      <c r="K49" s="63" t="s">
        <v>71</v>
      </c>
      <c r="L49" s="41"/>
    </row>
    <row r="50" spans="1:12" ht="15">
      <c r="A50" s="21"/>
      <c r="B50" s="13"/>
      <c r="C50" s="9"/>
      <c r="D50" s="61" t="s">
        <v>24</v>
      </c>
      <c r="E50" s="49"/>
      <c r="F50" s="41"/>
      <c r="G50" s="41"/>
      <c r="H50" s="41"/>
      <c r="I50" s="41"/>
      <c r="J50" s="41"/>
      <c r="K50" s="42"/>
      <c r="L50" s="41"/>
    </row>
    <row r="51" spans="1:12" ht="15">
      <c r="A51" s="22"/>
      <c r="B51" s="15"/>
      <c r="C51" s="6"/>
      <c r="D51" s="16" t="s">
        <v>33</v>
      </c>
      <c r="E51" s="7"/>
      <c r="F51" s="17">
        <f>SUM(F44:F50)</f>
        <v>550</v>
      </c>
      <c r="G51" s="17">
        <f>SUM(G44:G50)</f>
        <v>28.419999999999998</v>
      </c>
      <c r="H51" s="17">
        <f>SUM(H44:H50)</f>
        <v>31.58</v>
      </c>
      <c r="I51" s="17">
        <f>SUM(I44:I50)</f>
        <v>84.019999999999982</v>
      </c>
      <c r="J51" s="17">
        <f>SUM(J44:J50)</f>
        <v>728.3</v>
      </c>
      <c r="K51" s="23"/>
      <c r="L51" s="17">
        <v>71.760000000000005</v>
      </c>
    </row>
    <row r="52" spans="1:12" ht="15">
      <c r="A52" s="24">
        <f>A44</f>
        <v>1</v>
      </c>
      <c r="B52" s="11">
        <f>B44</f>
        <v>3</v>
      </c>
      <c r="C52" s="8" t="s">
        <v>25</v>
      </c>
      <c r="D52" s="5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1"/>
      <c r="B53" s="13"/>
      <c r="C53" s="9"/>
      <c r="D53" s="5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>
      <c r="A54" s="21"/>
      <c r="B54" s="13"/>
      <c r="C54" s="9"/>
      <c r="D54" s="5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>
      <c r="A55" s="21"/>
      <c r="B55" s="13"/>
      <c r="C55" s="9"/>
      <c r="D55" s="5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1"/>
      <c r="B56" s="13"/>
      <c r="C56" s="9"/>
      <c r="D56" s="5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>
      <c r="A57" s="21"/>
      <c r="B57" s="13"/>
      <c r="C57" s="9"/>
      <c r="D57" s="5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>
      <c r="A58" s="21"/>
      <c r="B58" s="13"/>
      <c r="C58" s="9"/>
      <c r="D58" s="5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1"/>
      <c r="B59" s="13"/>
      <c r="C59" s="9"/>
      <c r="D59" s="5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1"/>
      <c r="B60" s="13"/>
      <c r="C60" s="9"/>
      <c r="D60" s="5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2"/>
      <c r="B61" s="15"/>
      <c r="C61" s="6"/>
      <c r="D61" s="16" t="s">
        <v>33</v>
      </c>
      <c r="E61" s="7"/>
      <c r="F61" s="17">
        <f>SUM(F52:F60)</f>
        <v>0</v>
      </c>
      <c r="G61" s="17">
        <f t="shared" ref="G61:L61" si="2">SUM(G52:G60)</f>
        <v>0</v>
      </c>
      <c r="H61" s="17">
        <f t="shared" si="2"/>
        <v>0</v>
      </c>
      <c r="I61" s="17">
        <f t="shared" si="2"/>
        <v>0</v>
      </c>
      <c r="J61" s="17">
        <f t="shared" si="2"/>
        <v>0</v>
      </c>
      <c r="K61" s="23"/>
      <c r="L61" s="17">
        <f t="shared" si="2"/>
        <v>0</v>
      </c>
    </row>
    <row r="62" spans="1:12" ht="15.75" thickBot="1">
      <c r="A62" s="27">
        <f>A44</f>
        <v>1</v>
      </c>
      <c r="B62" s="28">
        <f>B44</f>
        <v>3</v>
      </c>
      <c r="C62" s="68" t="s">
        <v>4</v>
      </c>
      <c r="D62" s="70"/>
      <c r="E62" s="29"/>
      <c r="F62" s="30">
        <f>F51+F61</f>
        <v>550</v>
      </c>
      <c r="G62" s="30">
        <f t="shared" ref="G62:L62" si="3">G51+G61</f>
        <v>28.419999999999998</v>
      </c>
      <c r="H62" s="30">
        <f t="shared" si="3"/>
        <v>31.58</v>
      </c>
      <c r="I62" s="30">
        <f t="shared" si="3"/>
        <v>84.019999999999982</v>
      </c>
      <c r="J62" s="30">
        <f t="shared" si="3"/>
        <v>728.3</v>
      </c>
      <c r="K62" s="30"/>
      <c r="L62" s="30">
        <f t="shared" si="3"/>
        <v>71.760000000000005</v>
      </c>
    </row>
    <row r="63" spans="1:12" ht="15">
      <c r="A63" s="18">
        <v>1</v>
      </c>
      <c r="B63" s="19">
        <v>4</v>
      </c>
      <c r="C63" s="20" t="s">
        <v>20</v>
      </c>
      <c r="D63" s="55" t="s">
        <v>21</v>
      </c>
      <c r="E63" s="37" t="s">
        <v>43</v>
      </c>
      <c r="F63" s="38">
        <v>150</v>
      </c>
      <c r="G63" s="38">
        <v>8.6</v>
      </c>
      <c r="H63" s="38">
        <v>6.8</v>
      </c>
      <c r="I63" s="38">
        <v>37.799999999999997</v>
      </c>
      <c r="J63" s="38">
        <v>254</v>
      </c>
      <c r="K63" s="39">
        <v>44</v>
      </c>
      <c r="L63" s="38"/>
    </row>
    <row r="64" spans="1:12" ht="15">
      <c r="A64" s="21"/>
      <c r="B64" s="13"/>
      <c r="C64" s="9"/>
      <c r="D64" s="58" t="s">
        <v>21</v>
      </c>
      <c r="E64" s="40" t="s">
        <v>72</v>
      </c>
      <c r="F64" s="41">
        <v>100</v>
      </c>
      <c r="G64" s="41">
        <v>41.06</v>
      </c>
      <c r="H64" s="41">
        <v>20.25</v>
      </c>
      <c r="I64" s="41">
        <v>13.7</v>
      </c>
      <c r="J64" s="41">
        <v>404.46</v>
      </c>
      <c r="K64" s="42">
        <v>315</v>
      </c>
      <c r="L64" s="41"/>
    </row>
    <row r="65" spans="1:12" ht="15">
      <c r="A65" s="21"/>
      <c r="B65" s="13"/>
      <c r="C65" s="9"/>
      <c r="D65" s="57" t="s">
        <v>22</v>
      </c>
      <c r="E65" s="40"/>
      <c r="F65" s="41"/>
      <c r="G65" s="41"/>
      <c r="H65" s="41"/>
      <c r="I65" s="41"/>
      <c r="J65" s="41"/>
      <c r="K65" s="42"/>
      <c r="L65" s="41"/>
    </row>
    <row r="66" spans="1:12" ht="15">
      <c r="A66" s="21"/>
      <c r="B66" s="13"/>
      <c r="C66" s="9"/>
      <c r="D66" s="57" t="s">
        <v>23</v>
      </c>
      <c r="E66" s="40" t="s">
        <v>50</v>
      </c>
      <c r="F66" s="41">
        <v>60</v>
      </c>
      <c r="G66" s="41">
        <v>4.3600000000000003</v>
      </c>
      <c r="H66" s="41">
        <v>0.56000000000000005</v>
      </c>
      <c r="I66" s="41">
        <v>26.92</v>
      </c>
      <c r="J66" s="41">
        <v>126.2</v>
      </c>
      <c r="K66" s="63" t="s">
        <v>49</v>
      </c>
      <c r="L66" s="41"/>
    </row>
    <row r="67" spans="1:12" ht="15">
      <c r="A67" s="21"/>
      <c r="B67" s="13"/>
      <c r="C67" s="9"/>
      <c r="D67" s="57" t="s">
        <v>30</v>
      </c>
      <c r="E67" s="40" t="s">
        <v>73</v>
      </c>
      <c r="F67" s="41">
        <v>200</v>
      </c>
      <c r="G67" s="41">
        <v>0.2</v>
      </c>
      <c r="H67" s="41">
        <v>0</v>
      </c>
      <c r="I67" s="41">
        <v>19.8</v>
      </c>
      <c r="J67" s="41">
        <v>77</v>
      </c>
      <c r="K67" s="42">
        <v>295</v>
      </c>
      <c r="L67" s="41"/>
    </row>
    <row r="68" spans="1:12" ht="15">
      <c r="A68" s="21"/>
      <c r="B68" s="13"/>
      <c r="C68" s="9"/>
      <c r="D68" s="58" t="s">
        <v>26</v>
      </c>
      <c r="E68" s="40" t="s">
        <v>74</v>
      </c>
      <c r="F68" s="41">
        <v>60</v>
      </c>
      <c r="G68" s="41">
        <v>0.7</v>
      </c>
      <c r="H68" s="41">
        <v>3.6</v>
      </c>
      <c r="I68" s="41">
        <v>4.0999999999999996</v>
      </c>
      <c r="J68" s="41">
        <v>51.7</v>
      </c>
      <c r="K68" s="42">
        <v>50</v>
      </c>
      <c r="L68" s="41"/>
    </row>
    <row r="69" spans="1:12" ht="15">
      <c r="A69" s="21"/>
      <c r="B69" s="13"/>
      <c r="C69" s="9"/>
      <c r="D69" s="58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2"/>
      <c r="B70" s="15"/>
      <c r="C70" s="6"/>
      <c r="D70" s="16" t="s">
        <v>33</v>
      </c>
      <c r="E70" s="7"/>
      <c r="F70" s="17">
        <f>SUM(F63:F69)</f>
        <v>570</v>
      </c>
      <c r="G70" s="17">
        <f>SUM(G63:G69)</f>
        <v>54.920000000000009</v>
      </c>
      <c r="H70" s="17">
        <f>SUM(H63:H69)</f>
        <v>31.21</v>
      </c>
      <c r="I70" s="17">
        <f>SUM(I63:I69)</f>
        <v>102.32</v>
      </c>
      <c r="J70" s="17">
        <f>SUM(J63:J69)</f>
        <v>913.36000000000013</v>
      </c>
      <c r="K70" s="23"/>
      <c r="L70" s="17">
        <v>71.760000000000005</v>
      </c>
    </row>
    <row r="71" spans="1:12" ht="15">
      <c r="A71" s="24">
        <f>A63</f>
        <v>1</v>
      </c>
      <c r="B71" s="11">
        <f>B63</f>
        <v>4</v>
      </c>
      <c r="C71" s="8" t="s">
        <v>25</v>
      </c>
      <c r="D71" s="5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1"/>
      <c r="B72" s="13"/>
      <c r="C72" s="9"/>
      <c r="D72" s="5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>
      <c r="A73" s="21"/>
      <c r="B73" s="13"/>
      <c r="C73" s="9"/>
      <c r="D73" s="5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1"/>
      <c r="B74" s="13"/>
      <c r="C74" s="9"/>
      <c r="D74" s="5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1"/>
      <c r="B75" s="13"/>
      <c r="C75" s="9"/>
      <c r="D75" s="5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>
      <c r="A76" s="21"/>
      <c r="B76" s="13"/>
      <c r="C76" s="9"/>
      <c r="D76" s="5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1"/>
      <c r="B77" s="13"/>
      <c r="C77" s="9"/>
      <c r="D77" s="5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>
      <c r="A78" s="21"/>
      <c r="B78" s="13"/>
      <c r="C78" s="9"/>
      <c r="D78" s="5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1"/>
      <c r="B79" s="13"/>
      <c r="C79" s="9"/>
      <c r="D79" s="5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2"/>
      <c r="B80" s="15"/>
      <c r="C80" s="6"/>
      <c r="D80" s="16" t="s">
        <v>33</v>
      </c>
      <c r="E80" s="7"/>
      <c r="F80" s="17">
        <f>SUM(F71:F79)</f>
        <v>0</v>
      </c>
      <c r="G80" s="17">
        <f t="shared" ref="G80:L80" si="4">SUM(G71:G79)</f>
        <v>0</v>
      </c>
      <c r="H80" s="17">
        <f t="shared" si="4"/>
        <v>0</v>
      </c>
      <c r="I80" s="17">
        <f t="shared" si="4"/>
        <v>0</v>
      </c>
      <c r="J80" s="17">
        <f t="shared" si="4"/>
        <v>0</v>
      </c>
      <c r="K80" s="23"/>
      <c r="L80" s="17">
        <f t="shared" si="4"/>
        <v>0</v>
      </c>
    </row>
    <row r="81" spans="1:12" ht="15.75" thickBot="1">
      <c r="A81" s="27">
        <f>A63</f>
        <v>1</v>
      </c>
      <c r="B81" s="28">
        <f>B63</f>
        <v>4</v>
      </c>
      <c r="C81" s="68" t="s">
        <v>4</v>
      </c>
      <c r="D81" s="70"/>
      <c r="E81" s="29"/>
      <c r="F81" s="30">
        <f>F70+F80</f>
        <v>570</v>
      </c>
      <c r="G81" s="30">
        <f t="shared" ref="G81:L81" si="5">G70+G80</f>
        <v>54.920000000000009</v>
      </c>
      <c r="H81" s="30">
        <f t="shared" si="5"/>
        <v>31.21</v>
      </c>
      <c r="I81" s="30">
        <f t="shared" si="5"/>
        <v>102.32</v>
      </c>
      <c r="J81" s="30">
        <f t="shared" si="5"/>
        <v>913.36000000000013</v>
      </c>
      <c r="K81" s="30"/>
      <c r="L81" s="30">
        <f t="shared" si="5"/>
        <v>71.760000000000005</v>
      </c>
    </row>
    <row r="82" spans="1:12" ht="15">
      <c r="A82" s="18">
        <v>1</v>
      </c>
      <c r="B82" s="19">
        <v>5</v>
      </c>
      <c r="C82" s="20" t="s">
        <v>20</v>
      </c>
      <c r="D82" s="55" t="s">
        <v>21</v>
      </c>
      <c r="E82" s="37" t="s">
        <v>75</v>
      </c>
      <c r="F82" s="38">
        <v>230</v>
      </c>
      <c r="G82" s="38">
        <v>19.899999999999999</v>
      </c>
      <c r="H82" s="38">
        <v>20.2</v>
      </c>
      <c r="I82" s="38">
        <v>21.3</v>
      </c>
      <c r="J82" s="38">
        <v>346.9</v>
      </c>
      <c r="K82" s="39">
        <v>258</v>
      </c>
      <c r="L82" s="38"/>
    </row>
    <row r="83" spans="1:12" ht="15">
      <c r="A83" s="21"/>
      <c r="B83" s="13"/>
      <c r="C83" s="9"/>
      <c r="D83" s="65" t="s">
        <v>21</v>
      </c>
      <c r="E83" s="40"/>
      <c r="F83" s="41"/>
      <c r="G83" s="41"/>
      <c r="H83" s="41"/>
      <c r="I83" s="41"/>
      <c r="J83" s="41"/>
      <c r="K83" s="42"/>
      <c r="L83" s="41"/>
    </row>
    <row r="84" spans="1:12" ht="15">
      <c r="A84" s="21"/>
      <c r="B84" s="13"/>
      <c r="C84" s="9"/>
      <c r="D84" s="57" t="s">
        <v>22</v>
      </c>
      <c r="E84" s="49"/>
      <c r="F84" s="41"/>
      <c r="G84" s="41"/>
      <c r="H84" s="41"/>
      <c r="I84" s="41"/>
      <c r="J84" s="41"/>
      <c r="K84" s="42"/>
      <c r="L84" s="41"/>
    </row>
    <row r="85" spans="1:12" ht="15">
      <c r="A85" s="21"/>
      <c r="B85" s="13"/>
      <c r="C85" s="9"/>
      <c r="D85" s="57" t="s">
        <v>23</v>
      </c>
      <c r="E85" s="40" t="s">
        <v>51</v>
      </c>
      <c r="F85" s="41">
        <v>60</v>
      </c>
      <c r="G85" s="41">
        <v>4.3600000000000003</v>
      </c>
      <c r="H85" s="41">
        <v>0.56000000000000005</v>
      </c>
      <c r="I85" s="41">
        <v>26.92</v>
      </c>
      <c r="J85" s="41">
        <v>126.2</v>
      </c>
      <c r="K85" s="63" t="s">
        <v>49</v>
      </c>
      <c r="L85" s="41"/>
    </row>
    <row r="86" spans="1:12" ht="15">
      <c r="A86" s="21"/>
      <c r="B86" s="13"/>
      <c r="C86" s="9"/>
      <c r="D86" s="57" t="s">
        <v>24</v>
      </c>
      <c r="E86" s="40"/>
      <c r="F86" s="41">
        <v>100</v>
      </c>
      <c r="G86" s="41">
        <v>0.56000000000000005</v>
      </c>
      <c r="H86" s="41">
        <v>0.14000000000000001</v>
      </c>
      <c r="I86" s="41">
        <v>5.27</v>
      </c>
      <c r="J86" s="41">
        <v>26.71</v>
      </c>
      <c r="K86" s="42">
        <v>3</v>
      </c>
      <c r="L86" s="41"/>
    </row>
    <row r="87" spans="1:12" ht="15">
      <c r="A87" s="21"/>
      <c r="B87" s="13"/>
      <c r="C87" s="9"/>
      <c r="D87" s="58" t="s">
        <v>26</v>
      </c>
      <c r="E87" s="40" t="s">
        <v>88</v>
      </c>
      <c r="F87" s="41">
        <v>60</v>
      </c>
      <c r="G87" s="41">
        <v>1.8</v>
      </c>
      <c r="H87" s="41">
        <v>3</v>
      </c>
      <c r="I87" s="41">
        <v>4.2</v>
      </c>
      <c r="J87" s="41">
        <v>51</v>
      </c>
      <c r="K87" s="50">
        <v>14</v>
      </c>
      <c r="L87" s="41"/>
    </row>
    <row r="88" spans="1:12" ht="15">
      <c r="A88" s="21"/>
      <c r="B88" s="13"/>
      <c r="C88" s="9"/>
      <c r="D88" s="61" t="s">
        <v>30</v>
      </c>
      <c r="E88" s="40" t="s">
        <v>76</v>
      </c>
      <c r="F88" s="41">
        <v>200</v>
      </c>
      <c r="G88" s="41">
        <v>0.1</v>
      </c>
      <c r="H88" s="41">
        <v>0.1</v>
      </c>
      <c r="I88" s="41">
        <v>17.899999999999999</v>
      </c>
      <c r="J88" s="41">
        <v>73.5</v>
      </c>
      <c r="K88" s="42">
        <v>372</v>
      </c>
      <c r="L88" s="41"/>
    </row>
    <row r="89" spans="1:12" ht="15">
      <c r="A89" s="22"/>
      <c r="B89" s="15"/>
      <c r="C89" s="6"/>
      <c r="D89" s="16" t="s">
        <v>33</v>
      </c>
      <c r="E89" s="7"/>
      <c r="F89" s="17">
        <f>SUM(F82:F88)</f>
        <v>650</v>
      </c>
      <c r="G89" s="17">
        <f>SUM(G82:G88)</f>
        <v>26.72</v>
      </c>
      <c r="H89" s="17">
        <f>SUM(H82:H88)</f>
        <v>24</v>
      </c>
      <c r="I89" s="17">
        <f>SUM(I82:I88)</f>
        <v>75.59</v>
      </c>
      <c r="J89" s="17">
        <f>SUM(J82:J88)</f>
        <v>624.30999999999995</v>
      </c>
      <c r="K89" s="23"/>
      <c r="L89" s="17">
        <v>71.760000000000005</v>
      </c>
    </row>
    <row r="90" spans="1:12" ht="15">
      <c r="A90" s="24">
        <f>A82</f>
        <v>1</v>
      </c>
      <c r="B90" s="11">
        <f>B82</f>
        <v>5</v>
      </c>
      <c r="C90" s="8" t="s">
        <v>25</v>
      </c>
      <c r="D90" s="5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1"/>
      <c r="B91" s="13"/>
      <c r="C91" s="9"/>
      <c r="D91" s="5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>
      <c r="A92" s="21"/>
      <c r="B92" s="13"/>
      <c r="C92" s="9"/>
      <c r="D92" s="5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>
      <c r="A93" s="21"/>
      <c r="B93" s="13"/>
      <c r="C93" s="9"/>
      <c r="D93" s="5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1"/>
      <c r="B94" s="13"/>
      <c r="C94" s="9"/>
      <c r="D94" s="5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>
      <c r="A95" s="21"/>
      <c r="B95" s="13"/>
      <c r="C95" s="9"/>
      <c r="D95" s="5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1"/>
      <c r="B96" s="13"/>
      <c r="C96" s="9"/>
      <c r="D96" s="5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1"/>
      <c r="B97" s="13"/>
      <c r="C97" s="9"/>
      <c r="D97" s="5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1"/>
      <c r="B98" s="13"/>
      <c r="C98" s="9"/>
      <c r="D98" s="5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2"/>
      <c r="B99" s="15"/>
      <c r="C99" s="6"/>
      <c r="D99" s="16" t="s">
        <v>33</v>
      </c>
      <c r="E99" s="7"/>
      <c r="F99" s="17">
        <f>SUM(F90:F98)</f>
        <v>0</v>
      </c>
      <c r="G99" s="17">
        <f t="shared" ref="G99:L99" si="6">SUM(G90:G98)</f>
        <v>0</v>
      </c>
      <c r="H99" s="17">
        <f t="shared" si="6"/>
        <v>0</v>
      </c>
      <c r="I99" s="17">
        <f t="shared" si="6"/>
        <v>0</v>
      </c>
      <c r="J99" s="17">
        <f t="shared" si="6"/>
        <v>0</v>
      </c>
      <c r="K99" s="23"/>
      <c r="L99" s="17">
        <f t="shared" si="6"/>
        <v>0</v>
      </c>
    </row>
    <row r="100" spans="1:12" ht="15.75" thickBot="1">
      <c r="A100" s="27">
        <f>A82</f>
        <v>1</v>
      </c>
      <c r="B100" s="28">
        <f>B82</f>
        <v>5</v>
      </c>
      <c r="C100" s="68" t="s">
        <v>4</v>
      </c>
      <c r="D100" s="70"/>
      <c r="E100" s="29"/>
      <c r="F100" s="30">
        <f>F89+F99</f>
        <v>650</v>
      </c>
      <c r="G100" s="30">
        <f t="shared" ref="G100:L100" si="7">G89+G99</f>
        <v>26.72</v>
      </c>
      <c r="H100" s="30">
        <f t="shared" si="7"/>
        <v>24</v>
      </c>
      <c r="I100" s="30">
        <f t="shared" si="7"/>
        <v>75.59</v>
      </c>
      <c r="J100" s="30">
        <f t="shared" si="7"/>
        <v>624.30999999999995</v>
      </c>
      <c r="K100" s="30"/>
      <c r="L100" s="30">
        <f t="shared" si="7"/>
        <v>71.760000000000005</v>
      </c>
    </row>
    <row r="101" spans="1:12" ht="15">
      <c r="A101" s="18">
        <v>2</v>
      </c>
      <c r="B101" s="19">
        <v>1</v>
      </c>
      <c r="C101" s="20" t="s">
        <v>20</v>
      </c>
      <c r="D101" s="55" t="s">
        <v>21</v>
      </c>
      <c r="E101" s="37" t="s">
        <v>77</v>
      </c>
      <c r="F101" s="38">
        <v>80</v>
      </c>
      <c r="G101" s="38">
        <v>22</v>
      </c>
      <c r="H101" s="38">
        <v>8.1</v>
      </c>
      <c r="I101" s="38">
        <v>9.1999999999999993</v>
      </c>
      <c r="J101" s="38">
        <v>196.3</v>
      </c>
      <c r="K101" s="39">
        <v>238</v>
      </c>
      <c r="L101" s="38"/>
    </row>
    <row r="102" spans="1:12" ht="15">
      <c r="A102" s="21"/>
      <c r="B102" s="13"/>
      <c r="C102" s="9"/>
      <c r="D102" s="58" t="s">
        <v>21</v>
      </c>
      <c r="E102" s="40" t="s">
        <v>47</v>
      </c>
      <c r="F102" s="41">
        <v>150</v>
      </c>
      <c r="G102" s="41">
        <v>3.7</v>
      </c>
      <c r="H102" s="41">
        <v>4.0999999999999996</v>
      </c>
      <c r="I102" s="41">
        <v>38.799999999999997</v>
      </c>
      <c r="J102" s="41">
        <v>207.1</v>
      </c>
      <c r="K102" s="42">
        <v>325</v>
      </c>
      <c r="L102" s="41"/>
    </row>
    <row r="103" spans="1:12" ht="15">
      <c r="A103" s="21"/>
      <c r="B103" s="13"/>
      <c r="C103" s="9"/>
      <c r="D103" s="57" t="s">
        <v>22</v>
      </c>
      <c r="E103" s="40" t="s">
        <v>46</v>
      </c>
      <c r="F103" s="41">
        <v>200</v>
      </c>
      <c r="G103" s="41">
        <v>3.5</v>
      </c>
      <c r="H103" s="41">
        <v>3.2</v>
      </c>
      <c r="I103" s="41">
        <v>15.7</v>
      </c>
      <c r="J103" s="41">
        <v>104.5</v>
      </c>
      <c r="K103" s="50">
        <v>395</v>
      </c>
      <c r="L103" s="41"/>
    </row>
    <row r="104" spans="1:12" ht="15">
      <c r="A104" s="21"/>
      <c r="B104" s="13"/>
      <c r="C104" s="9"/>
      <c r="D104" s="57" t="s">
        <v>23</v>
      </c>
      <c r="E104" s="40" t="s">
        <v>51</v>
      </c>
      <c r="F104" s="41">
        <v>60</v>
      </c>
      <c r="G104" s="41">
        <v>4.3600000000000003</v>
      </c>
      <c r="H104" s="41">
        <v>0.56000000000000005</v>
      </c>
      <c r="I104" s="41">
        <v>26.92</v>
      </c>
      <c r="J104" s="41">
        <v>126.2</v>
      </c>
      <c r="K104" s="63" t="s">
        <v>49</v>
      </c>
      <c r="L104" s="41"/>
    </row>
    <row r="105" spans="1:12" ht="15">
      <c r="A105" s="21"/>
      <c r="B105" s="13"/>
      <c r="C105" s="9"/>
      <c r="D105" s="57" t="s">
        <v>30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>
      <c r="A106" s="21"/>
      <c r="B106" s="13"/>
      <c r="C106" s="9"/>
      <c r="D106" s="58" t="s">
        <v>26</v>
      </c>
      <c r="E106" s="40" t="s">
        <v>78</v>
      </c>
      <c r="F106" s="41">
        <v>60</v>
      </c>
      <c r="G106" s="41">
        <v>0.8</v>
      </c>
      <c r="H106" s="41">
        <v>8</v>
      </c>
      <c r="I106" s="41">
        <v>4.5999999999999996</v>
      </c>
      <c r="J106" s="41">
        <v>97.7</v>
      </c>
      <c r="K106" s="42">
        <v>30</v>
      </c>
      <c r="L106" s="41"/>
    </row>
    <row r="107" spans="1:12" ht="15">
      <c r="A107" s="21"/>
      <c r="B107" s="13"/>
      <c r="C107" s="9"/>
      <c r="D107" s="58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2"/>
      <c r="B108" s="15"/>
      <c r="C108" s="6"/>
      <c r="D108" s="16" t="s">
        <v>33</v>
      </c>
      <c r="E108" s="7"/>
      <c r="F108" s="17">
        <f>SUM(F101:F107)</f>
        <v>550</v>
      </c>
      <c r="G108" s="17">
        <f>SUM(G101:G107)</f>
        <v>34.36</v>
      </c>
      <c r="H108" s="17">
        <f>SUM(H101:H107)</f>
        <v>23.96</v>
      </c>
      <c r="I108" s="17">
        <f>SUM(I101:I107)</f>
        <v>95.22</v>
      </c>
      <c r="J108" s="17">
        <f>SUM(J101:J107)</f>
        <v>731.80000000000007</v>
      </c>
      <c r="K108" s="23"/>
      <c r="L108" s="17">
        <v>71.760000000000005</v>
      </c>
    </row>
    <row r="109" spans="1:12" ht="15">
      <c r="A109" s="24">
        <f>A101</f>
        <v>2</v>
      </c>
      <c r="B109" s="11">
        <f>B101</f>
        <v>1</v>
      </c>
      <c r="C109" s="8" t="s">
        <v>25</v>
      </c>
      <c r="D109" s="5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1"/>
      <c r="B110" s="13"/>
      <c r="C110" s="9"/>
      <c r="D110" s="5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>
      <c r="A111" s="21"/>
      <c r="B111" s="13"/>
      <c r="C111" s="9"/>
      <c r="D111" s="5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>
      <c r="A112" s="21"/>
      <c r="B112" s="13"/>
      <c r="C112" s="9"/>
      <c r="D112" s="5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>
      <c r="A113" s="21"/>
      <c r="B113" s="13"/>
      <c r="C113" s="9"/>
      <c r="D113" s="5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>
      <c r="A114" s="21"/>
      <c r="B114" s="13"/>
      <c r="C114" s="9"/>
      <c r="D114" s="5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1"/>
      <c r="B115" s="13"/>
      <c r="C115" s="9"/>
      <c r="D115" s="5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>
      <c r="A116" s="21"/>
      <c r="B116" s="13"/>
      <c r="C116" s="9"/>
      <c r="D116" s="5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1"/>
      <c r="B117" s="13"/>
      <c r="C117" s="9"/>
      <c r="D117" s="5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2"/>
      <c r="B118" s="15"/>
      <c r="C118" s="6"/>
      <c r="D118" s="16" t="s">
        <v>33</v>
      </c>
      <c r="E118" s="7"/>
      <c r="F118" s="17">
        <f>SUM(F109:F117)</f>
        <v>0</v>
      </c>
      <c r="G118" s="17">
        <f>SUM(G109:G117)</f>
        <v>0</v>
      </c>
      <c r="H118" s="17">
        <f>SUM(H109:H117)</f>
        <v>0</v>
      </c>
      <c r="I118" s="17">
        <f>SUM(I109:I117)</f>
        <v>0</v>
      </c>
      <c r="J118" s="17">
        <f>SUM(J109:J117)</f>
        <v>0</v>
      </c>
      <c r="K118" s="23"/>
      <c r="L118" s="17">
        <f>SUM(L109:L117)</f>
        <v>0</v>
      </c>
    </row>
    <row r="119" spans="1:12" ht="15.75" thickBot="1">
      <c r="A119" s="27">
        <f>A101</f>
        <v>2</v>
      </c>
      <c r="B119" s="28">
        <f>B101</f>
        <v>1</v>
      </c>
      <c r="C119" s="68" t="s">
        <v>4</v>
      </c>
      <c r="D119" s="70"/>
      <c r="E119" s="29"/>
      <c r="F119" s="30">
        <f>F108+F118</f>
        <v>550</v>
      </c>
      <c r="G119" s="30">
        <f t="shared" ref="G119:L119" si="8">G108+G118</f>
        <v>34.36</v>
      </c>
      <c r="H119" s="30">
        <f t="shared" si="8"/>
        <v>23.96</v>
      </c>
      <c r="I119" s="30">
        <f t="shared" si="8"/>
        <v>95.22</v>
      </c>
      <c r="J119" s="30">
        <f t="shared" si="8"/>
        <v>731.80000000000007</v>
      </c>
      <c r="K119" s="30"/>
      <c r="L119" s="30">
        <f t="shared" si="8"/>
        <v>71.760000000000005</v>
      </c>
    </row>
    <row r="120" spans="1:12" ht="15">
      <c r="A120" s="12">
        <v>2</v>
      </c>
      <c r="B120" s="13">
        <v>2</v>
      </c>
      <c r="C120" s="20" t="s">
        <v>20</v>
      </c>
      <c r="D120" s="55" t="s">
        <v>21</v>
      </c>
      <c r="E120" s="37" t="s">
        <v>45</v>
      </c>
      <c r="F120" s="38">
        <v>150</v>
      </c>
      <c r="G120" s="38">
        <v>3.2</v>
      </c>
      <c r="H120" s="38">
        <v>5.0999999999999996</v>
      </c>
      <c r="I120" s="38">
        <v>21.4</v>
      </c>
      <c r="J120" s="38">
        <v>143.9</v>
      </c>
      <c r="K120" s="39">
        <v>335</v>
      </c>
      <c r="L120" s="38"/>
    </row>
    <row r="121" spans="1:12" ht="15">
      <c r="A121" s="12"/>
      <c r="B121" s="13"/>
      <c r="C121" s="9"/>
      <c r="D121" s="58" t="s">
        <v>21</v>
      </c>
      <c r="E121" s="40" t="s">
        <v>79</v>
      </c>
      <c r="F121" s="41">
        <v>200</v>
      </c>
      <c r="G121" s="41">
        <v>16.7</v>
      </c>
      <c r="H121" s="41">
        <v>15.2</v>
      </c>
      <c r="I121" s="41">
        <v>14.9</v>
      </c>
      <c r="J121" s="41">
        <v>272.60000000000002</v>
      </c>
      <c r="K121" s="42">
        <v>288</v>
      </c>
      <c r="L121" s="41"/>
    </row>
    <row r="122" spans="1:12" ht="15">
      <c r="A122" s="12"/>
      <c r="B122" s="13"/>
      <c r="C122" s="9"/>
      <c r="D122" s="57" t="s">
        <v>22</v>
      </c>
      <c r="E122" s="40" t="s">
        <v>57</v>
      </c>
      <c r="F122" s="41">
        <v>200</v>
      </c>
      <c r="G122" s="41">
        <v>0.2</v>
      </c>
      <c r="H122" s="41">
        <v>0</v>
      </c>
      <c r="I122" s="41">
        <v>16.100000000000001</v>
      </c>
      <c r="J122" s="41">
        <v>65.099999999999994</v>
      </c>
      <c r="K122" s="63" t="s">
        <v>58</v>
      </c>
      <c r="L122" s="41"/>
    </row>
    <row r="123" spans="1:12" ht="15">
      <c r="A123" s="12"/>
      <c r="B123" s="13"/>
      <c r="C123" s="9"/>
      <c r="D123" s="57" t="s">
        <v>23</v>
      </c>
      <c r="E123" s="40" t="s">
        <v>52</v>
      </c>
      <c r="F123" s="41">
        <v>60</v>
      </c>
      <c r="G123" s="41">
        <v>4.74</v>
      </c>
      <c r="H123" s="41">
        <v>0.6</v>
      </c>
      <c r="I123" s="41">
        <v>28.98</v>
      </c>
      <c r="J123" s="41">
        <v>128.16</v>
      </c>
      <c r="K123" s="50">
        <v>12</v>
      </c>
      <c r="L123" s="41"/>
    </row>
    <row r="124" spans="1:12" ht="15">
      <c r="A124" s="12"/>
      <c r="B124" s="13"/>
      <c r="C124" s="9"/>
      <c r="D124" s="57" t="s">
        <v>30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>
      <c r="A125" s="12"/>
      <c r="B125" s="13"/>
      <c r="C125" s="9"/>
      <c r="D125" s="58" t="s">
        <v>26</v>
      </c>
      <c r="E125" s="40" t="s">
        <v>80</v>
      </c>
      <c r="F125" s="41">
        <v>60</v>
      </c>
      <c r="G125" s="41">
        <v>0.4</v>
      </c>
      <c r="H125" s="41">
        <v>6.1</v>
      </c>
      <c r="I125" s="41">
        <v>1.4</v>
      </c>
      <c r="J125" s="41">
        <v>61.5</v>
      </c>
      <c r="K125" s="50">
        <v>19</v>
      </c>
      <c r="L125" s="41"/>
    </row>
    <row r="126" spans="1:12" ht="15">
      <c r="A126" s="12"/>
      <c r="B126" s="13"/>
      <c r="C126" s="9"/>
      <c r="D126" s="58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4"/>
      <c r="B127" s="15"/>
      <c r="C127" s="6"/>
      <c r="D127" s="16" t="s">
        <v>33</v>
      </c>
      <c r="E127" s="7"/>
      <c r="F127" s="17">
        <f>SUM(F120:F126)</f>
        <v>670</v>
      </c>
      <c r="G127" s="17">
        <f>SUM(G120:G126)</f>
        <v>25.239999999999995</v>
      </c>
      <c r="H127" s="17">
        <f>SUM(H120:H126)</f>
        <v>27</v>
      </c>
      <c r="I127" s="17">
        <f>SUM(I120:I126)</f>
        <v>82.78</v>
      </c>
      <c r="J127" s="17">
        <f>SUM(J120:J126)</f>
        <v>671.26</v>
      </c>
      <c r="K127" s="23"/>
      <c r="L127" s="17">
        <v>71.760000000000005</v>
      </c>
    </row>
    <row r="128" spans="1:12" ht="15">
      <c r="A128" s="11">
        <f>A120</f>
        <v>2</v>
      </c>
      <c r="B128" s="11">
        <f>B120</f>
        <v>2</v>
      </c>
      <c r="C128" s="8" t="s">
        <v>25</v>
      </c>
      <c r="D128" s="5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2"/>
      <c r="B129" s="13"/>
      <c r="C129" s="9"/>
      <c r="D129" s="5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>
      <c r="A130" s="12"/>
      <c r="B130" s="13"/>
      <c r="C130" s="9"/>
      <c r="D130" s="5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12"/>
      <c r="B131" s="13"/>
      <c r="C131" s="9"/>
      <c r="D131" s="5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12"/>
      <c r="B132" s="13"/>
      <c r="C132" s="9"/>
      <c r="D132" s="5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>
      <c r="A133" s="12"/>
      <c r="B133" s="13"/>
      <c r="C133" s="9"/>
      <c r="D133" s="5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12"/>
      <c r="B134" s="13"/>
      <c r="C134" s="9"/>
      <c r="D134" s="5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>
      <c r="A135" s="12"/>
      <c r="B135" s="13"/>
      <c r="C135" s="9"/>
      <c r="D135" s="5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2"/>
      <c r="B136" s="13"/>
      <c r="C136" s="9"/>
      <c r="D136" s="5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4"/>
      <c r="B137" s="15"/>
      <c r="C137" s="6"/>
      <c r="D137" s="16" t="s">
        <v>33</v>
      </c>
      <c r="E137" s="7"/>
      <c r="F137" s="17">
        <f>SUM(F128:F136)</f>
        <v>0</v>
      </c>
      <c r="G137" s="17">
        <f>SUM(G128:G136)</f>
        <v>0</v>
      </c>
      <c r="H137" s="17">
        <f>SUM(H128:H136)</f>
        <v>0</v>
      </c>
      <c r="I137" s="17">
        <f>SUM(I128:I136)</f>
        <v>0</v>
      </c>
      <c r="J137" s="17">
        <f>SUM(J128:J136)</f>
        <v>0</v>
      </c>
      <c r="K137" s="23"/>
      <c r="L137" s="17">
        <f>SUM(L128:L136)</f>
        <v>0</v>
      </c>
    </row>
    <row r="138" spans="1:12" ht="15.75" thickBot="1">
      <c r="A138" s="31">
        <f>A120</f>
        <v>2</v>
      </c>
      <c r="B138" s="31">
        <f>B120</f>
        <v>2</v>
      </c>
      <c r="C138" s="68" t="s">
        <v>4</v>
      </c>
      <c r="D138" s="70"/>
      <c r="E138" s="29"/>
      <c r="F138" s="30">
        <f>F127+F137</f>
        <v>670</v>
      </c>
      <c r="G138" s="30">
        <f t="shared" ref="G138:L138" si="9">G127+G137</f>
        <v>25.239999999999995</v>
      </c>
      <c r="H138" s="30">
        <f t="shared" si="9"/>
        <v>27</v>
      </c>
      <c r="I138" s="30">
        <f t="shared" si="9"/>
        <v>82.78</v>
      </c>
      <c r="J138" s="30">
        <f t="shared" si="9"/>
        <v>671.26</v>
      </c>
      <c r="K138" s="30"/>
      <c r="L138" s="30">
        <f t="shared" si="9"/>
        <v>71.760000000000005</v>
      </c>
    </row>
    <row r="139" spans="1:12" ht="15">
      <c r="A139" s="18">
        <v>2</v>
      </c>
      <c r="B139" s="19">
        <v>3</v>
      </c>
      <c r="C139" s="20" t="s">
        <v>20</v>
      </c>
      <c r="D139" s="55" t="s">
        <v>21</v>
      </c>
      <c r="E139" s="37" t="s">
        <v>40</v>
      </c>
      <c r="F139" s="38">
        <v>150</v>
      </c>
      <c r="G139" s="38">
        <v>4.9000000000000004</v>
      </c>
      <c r="H139" s="38">
        <v>5</v>
      </c>
      <c r="I139" s="38">
        <v>30.7</v>
      </c>
      <c r="J139" s="38">
        <v>187.4</v>
      </c>
      <c r="K139" s="39">
        <v>331</v>
      </c>
      <c r="L139" s="38"/>
    </row>
    <row r="140" spans="1:12" ht="15">
      <c r="A140" s="21"/>
      <c r="B140" s="13"/>
      <c r="C140" s="9"/>
      <c r="D140" s="58" t="s">
        <v>21</v>
      </c>
      <c r="E140" s="40" t="s">
        <v>81</v>
      </c>
      <c r="F140" s="41">
        <v>200</v>
      </c>
      <c r="G140" s="41">
        <v>22.2</v>
      </c>
      <c r="H140" s="41">
        <v>30.3</v>
      </c>
      <c r="I140" s="41">
        <v>0</v>
      </c>
      <c r="J140" s="41">
        <v>360.6</v>
      </c>
      <c r="K140" s="63" t="s">
        <v>82</v>
      </c>
      <c r="L140" s="41"/>
    </row>
    <row r="141" spans="1:12" ht="15">
      <c r="A141" s="21"/>
      <c r="B141" s="13"/>
      <c r="C141" s="9"/>
      <c r="D141" s="57" t="s">
        <v>22</v>
      </c>
      <c r="E141" s="40"/>
      <c r="F141" s="41"/>
      <c r="G141" s="41"/>
      <c r="H141" s="41"/>
      <c r="I141" s="41"/>
      <c r="J141" s="41"/>
      <c r="K141" s="42"/>
      <c r="L141" s="41"/>
    </row>
    <row r="142" spans="1:12" ht="15">
      <c r="A142" s="21"/>
      <c r="B142" s="13"/>
      <c r="C142" s="9"/>
      <c r="D142" s="57" t="s">
        <v>23</v>
      </c>
      <c r="E142" s="40" t="s">
        <v>53</v>
      </c>
      <c r="F142" s="41">
        <v>60</v>
      </c>
      <c r="G142" s="41">
        <v>4.3600000000000003</v>
      </c>
      <c r="H142" s="41">
        <v>0.56000000000000005</v>
      </c>
      <c r="I142" s="41">
        <v>26.92</v>
      </c>
      <c r="J142" s="41">
        <v>126.2</v>
      </c>
      <c r="K142" s="63" t="s">
        <v>49</v>
      </c>
      <c r="L142" s="41"/>
    </row>
    <row r="143" spans="1:12" ht="15">
      <c r="A143" s="21"/>
      <c r="B143" s="13"/>
      <c r="C143" s="9"/>
      <c r="D143" s="5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>
      <c r="A144" s="21"/>
      <c r="B144" s="13"/>
      <c r="C144" s="9"/>
      <c r="D144" s="58" t="s">
        <v>26</v>
      </c>
      <c r="E144" s="40" t="s">
        <v>83</v>
      </c>
      <c r="F144" s="41">
        <v>60</v>
      </c>
      <c r="G144" s="41">
        <v>0.7</v>
      </c>
      <c r="H144" s="41">
        <v>0.1</v>
      </c>
      <c r="I144" s="41">
        <v>2.2999999999999998</v>
      </c>
      <c r="J144" s="41">
        <v>14.4</v>
      </c>
      <c r="K144" s="42">
        <v>19</v>
      </c>
      <c r="L144" s="41"/>
    </row>
    <row r="145" spans="1:12" ht="15">
      <c r="A145" s="21"/>
      <c r="B145" s="13"/>
      <c r="C145" s="9"/>
      <c r="D145" s="61" t="s">
        <v>30</v>
      </c>
      <c r="E145" s="40" t="s">
        <v>73</v>
      </c>
      <c r="F145" s="41">
        <v>200</v>
      </c>
      <c r="G145" s="41">
        <v>0.2</v>
      </c>
      <c r="H145" s="41">
        <v>0</v>
      </c>
      <c r="I145" s="41">
        <v>19.8</v>
      </c>
      <c r="J145" s="41">
        <v>77</v>
      </c>
      <c r="K145" s="42">
        <v>295</v>
      </c>
      <c r="L145" s="41"/>
    </row>
    <row r="146" spans="1:12" ht="15">
      <c r="A146" s="22"/>
      <c r="B146" s="15"/>
      <c r="C146" s="6"/>
      <c r="D146" s="16" t="s">
        <v>33</v>
      </c>
      <c r="E146" s="7"/>
      <c r="F146" s="17">
        <f>SUM(F139:F145)</f>
        <v>670</v>
      </c>
      <c r="G146" s="17">
        <f>SUM(G139:G145)</f>
        <v>32.360000000000007</v>
      </c>
      <c r="H146" s="17">
        <f>SUM(H139:H145)</f>
        <v>35.96</v>
      </c>
      <c r="I146" s="17">
        <f>SUM(I139:I145)</f>
        <v>79.72</v>
      </c>
      <c r="J146" s="17">
        <f>SUM(J139:J145)</f>
        <v>765.6</v>
      </c>
      <c r="K146" s="23"/>
      <c r="L146" s="17">
        <v>71.760000000000005</v>
      </c>
    </row>
    <row r="147" spans="1:12" ht="15">
      <c r="A147" s="24">
        <f>A139</f>
        <v>2</v>
      </c>
      <c r="B147" s="11">
        <f>B139</f>
        <v>3</v>
      </c>
      <c r="C147" s="8" t="s">
        <v>25</v>
      </c>
      <c r="D147" s="5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1"/>
      <c r="B148" s="13"/>
      <c r="C148" s="9"/>
      <c r="D148" s="5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>
      <c r="A149" s="21"/>
      <c r="B149" s="13"/>
      <c r="C149" s="9"/>
      <c r="D149" s="5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>
      <c r="A150" s="21"/>
      <c r="B150" s="13"/>
      <c r="C150" s="9"/>
      <c r="D150" s="5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1"/>
      <c r="B151" s="13"/>
      <c r="C151" s="9"/>
      <c r="D151" s="5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>
      <c r="A152" s="21"/>
      <c r="B152" s="13"/>
      <c r="C152" s="9"/>
      <c r="D152" s="5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1"/>
      <c r="B153" s="13"/>
      <c r="C153" s="9"/>
      <c r="D153" s="5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>
      <c r="A154" s="21"/>
      <c r="B154" s="13"/>
      <c r="C154" s="9"/>
      <c r="D154" s="5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1"/>
      <c r="B155" s="13"/>
      <c r="C155" s="9"/>
      <c r="D155" s="5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2"/>
      <c r="B156" s="15"/>
      <c r="C156" s="6"/>
      <c r="D156" s="16" t="s">
        <v>33</v>
      </c>
      <c r="E156" s="7"/>
      <c r="F156" s="17">
        <f>SUM(F147:F155)</f>
        <v>0</v>
      </c>
      <c r="G156" s="17">
        <f>SUM(G147:G155)</f>
        <v>0</v>
      </c>
      <c r="H156" s="17">
        <f>SUM(H147:H155)</f>
        <v>0</v>
      </c>
      <c r="I156" s="17">
        <f>SUM(I147:I155)</f>
        <v>0</v>
      </c>
      <c r="J156" s="17">
        <f>SUM(J147:J155)</f>
        <v>0</v>
      </c>
      <c r="K156" s="23"/>
      <c r="L156" s="17">
        <f>SUM(L147:L155)</f>
        <v>0</v>
      </c>
    </row>
    <row r="157" spans="1:12" ht="15.75" thickBot="1">
      <c r="A157" s="27">
        <f>A139</f>
        <v>2</v>
      </c>
      <c r="B157" s="28">
        <f>B139</f>
        <v>3</v>
      </c>
      <c r="C157" s="68" t="s">
        <v>4</v>
      </c>
      <c r="D157" s="70"/>
      <c r="E157" s="29"/>
      <c r="F157" s="30">
        <f>F146+F156</f>
        <v>670</v>
      </c>
      <c r="G157" s="30">
        <f t="shared" ref="G157:L157" si="10">G146+G156</f>
        <v>32.360000000000007</v>
      </c>
      <c r="H157" s="30">
        <f t="shared" si="10"/>
        <v>35.96</v>
      </c>
      <c r="I157" s="30">
        <f t="shared" si="10"/>
        <v>79.72</v>
      </c>
      <c r="J157" s="30">
        <f t="shared" si="10"/>
        <v>765.6</v>
      </c>
      <c r="K157" s="30"/>
      <c r="L157" s="30">
        <f t="shared" si="10"/>
        <v>71.760000000000005</v>
      </c>
    </row>
    <row r="158" spans="1:12" ht="15">
      <c r="A158" s="18">
        <v>2</v>
      </c>
      <c r="B158" s="19">
        <v>4</v>
      </c>
      <c r="C158" s="20" t="s">
        <v>20</v>
      </c>
      <c r="D158" s="55" t="s">
        <v>21</v>
      </c>
      <c r="E158" s="37" t="s">
        <v>84</v>
      </c>
      <c r="F158" s="38">
        <v>150</v>
      </c>
      <c r="G158" s="38">
        <v>9.6999999999999993</v>
      </c>
      <c r="H158" s="38">
        <v>8.1</v>
      </c>
      <c r="I158" s="38">
        <v>43.8</v>
      </c>
      <c r="J158" s="38">
        <v>286.8</v>
      </c>
      <c r="K158" s="64" t="s">
        <v>85</v>
      </c>
      <c r="L158" s="38"/>
    </row>
    <row r="159" spans="1:12" ht="15">
      <c r="A159" s="21"/>
      <c r="B159" s="13"/>
      <c r="C159" s="9"/>
      <c r="D159" s="58" t="s">
        <v>21</v>
      </c>
      <c r="E159" s="40" t="s">
        <v>86</v>
      </c>
      <c r="F159" s="41">
        <v>100</v>
      </c>
      <c r="G159" s="41">
        <v>19.8</v>
      </c>
      <c r="H159" s="41">
        <v>22.7</v>
      </c>
      <c r="I159" s="41">
        <v>4.5999999999999996</v>
      </c>
      <c r="J159" s="41">
        <v>301</v>
      </c>
      <c r="K159" s="42">
        <v>26</v>
      </c>
      <c r="L159" s="41"/>
    </row>
    <row r="160" spans="1:12" ht="15">
      <c r="A160" s="21"/>
      <c r="B160" s="13"/>
      <c r="C160" s="9"/>
      <c r="D160" s="57" t="s">
        <v>30</v>
      </c>
      <c r="E160" s="40" t="s">
        <v>64</v>
      </c>
      <c r="F160" s="41">
        <v>200</v>
      </c>
      <c r="G160" s="41">
        <v>0</v>
      </c>
      <c r="H160" s="41">
        <v>0</v>
      </c>
      <c r="I160" s="41">
        <v>24</v>
      </c>
      <c r="J160" s="41">
        <v>95</v>
      </c>
      <c r="K160" s="63" t="s">
        <v>89</v>
      </c>
      <c r="L160" s="41"/>
    </row>
    <row r="161" spans="1:12" ht="15">
      <c r="A161" s="21"/>
      <c r="B161" s="13"/>
      <c r="C161" s="9"/>
      <c r="D161" s="57" t="s">
        <v>23</v>
      </c>
      <c r="E161" s="40" t="s">
        <v>53</v>
      </c>
      <c r="F161" s="41">
        <v>60</v>
      </c>
      <c r="G161" s="41">
        <v>4.3600000000000003</v>
      </c>
      <c r="H161" s="41">
        <v>0.56000000000000005</v>
      </c>
      <c r="I161" s="41">
        <v>26.92</v>
      </c>
      <c r="J161" s="41">
        <v>126.2</v>
      </c>
      <c r="K161" s="63" t="s">
        <v>49</v>
      </c>
      <c r="L161" s="41"/>
    </row>
    <row r="162" spans="1:12" ht="15">
      <c r="A162" s="21"/>
      <c r="B162" s="13"/>
      <c r="C162" s="9"/>
      <c r="D162" s="57" t="s">
        <v>24</v>
      </c>
      <c r="E162" s="49"/>
      <c r="F162" s="41"/>
      <c r="G162" s="41"/>
      <c r="H162" s="41"/>
      <c r="I162" s="41"/>
      <c r="J162" s="41"/>
      <c r="K162" s="50"/>
      <c r="L162" s="41"/>
    </row>
    <row r="163" spans="1:12" ht="15">
      <c r="A163" s="21"/>
      <c r="B163" s="13"/>
      <c r="C163" s="9"/>
      <c r="D163" s="58" t="s">
        <v>26</v>
      </c>
      <c r="E163" s="40" t="s">
        <v>87</v>
      </c>
      <c r="F163" s="41">
        <v>60</v>
      </c>
      <c r="G163" s="41">
        <v>0.9</v>
      </c>
      <c r="H163" s="41">
        <v>8.1</v>
      </c>
      <c r="I163" s="41">
        <v>3</v>
      </c>
      <c r="J163" s="41">
        <v>97.6</v>
      </c>
      <c r="K163" s="42">
        <v>31</v>
      </c>
      <c r="L163" s="41"/>
    </row>
    <row r="164" spans="1:12" ht="15">
      <c r="A164" s="21"/>
      <c r="B164" s="13"/>
      <c r="C164" s="9"/>
      <c r="D164" s="58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2"/>
      <c r="B165" s="15"/>
      <c r="C165" s="6"/>
      <c r="D165" s="16" t="s">
        <v>33</v>
      </c>
      <c r="E165" s="7"/>
      <c r="F165" s="17">
        <f>SUM(F158:F164)</f>
        <v>570</v>
      </c>
      <c r="G165" s="17">
        <f>SUM(G158:G164)</f>
        <v>34.76</v>
      </c>
      <c r="H165" s="17">
        <f>SUM(H158:H164)</f>
        <v>39.459999999999994</v>
      </c>
      <c r="I165" s="17">
        <f>SUM(I158:I164)</f>
        <v>102.32000000000001</v>
      </c>
      <c r="J165" s="17">
        <f>SUM(J158:J164)</f>
        <v>906.6</v>
      </c>
      <c r="K165" s="23"/>
      <c r="L165" s="17">
        <v>71.760000000000005</v>
      </c>
    </row>
    <row r="166" spans="1:12" ht="15">
      <c r="A166" s="24">
        <f>A158</f>
        <v>2</v>
      </c>
      <c r="B166" s="11">
        <f>B158</f>
        <v>4</v>
      </c>
      <c r="C166" s="8" t="s">
        <v>25</v>
      </c>
      <c r="D166" s="5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1"/>
      <c r="B167" s="13"/>
      <c r="C167" s="9"/>
      <c r="D167" s="5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>
      <c r="A168" s="21"/>
      <c r="B168" s="13"/>
      <c r="C168" s="9"/>
      <c r="D168" s="5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>
      <c r="A169" s="21"/>
      <c r="B169" s="13"/>
      <c r="C169" s="9"/>
      <c r="D169" s="5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1"/>
      <c r="B170" s="13"/>
      <c r="C170" s="9"/>
      <c r="D170" s="5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21"/>
      <c r="B171" s="13"/>
      <c r="C171" s="9"/>
      <c r="D171" s="5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1"/>
      <c r="B172" s="13"/>
      <c r="C172" s="9"/>
      <c r="D172" s="5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1"/>
      <c r="B173" s="13"/>
      <c r="C173" s="9"/>
      <c r="D173" s="5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1"/>
      <c r="B174" s="13"/>
      <c r="C174" s="9"/>
      <c r="D174" s="5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2"/>
      <c r="B175" s="15"/>
      <c r="C175" s="6"/>
      <c r="D175" s="16" t="s">
        <v>33</v>
      </c>
      <c r="E175" s="7"/>
      <c r="F175" s="17">
        <f>SUM(F166:F174)</f>
        <v>0</v>
      </c>
      <c r="G175" s="17">
        <f>SUM(G166:G174)</f>
        <v>0</v>
      </c>
      <c r="H175" s="17">
        <f>SUM(H166:H174)</f>
        <v>0</v>
      </c>
      <c r="I175" s="17">
        <f>SUM(I166:I174)</f>
        <v>0</v>
      </c>
      <c r="J175" s="17">
        <f>SUM(J166:J174)</f>
        <v>0</v>
      </c>
      <c r="K175" s="23"/>
      <c r="L175" s="17">
        <f>SUM(L166:L174)</f>
        <v>0</v>
      </c>
    </row>
    <row r="176" spans="1:12" ht="15.75" thickBot="1">
      <c r="A176" s="27">
        <f>A158</f>
        <v>2</v>
      </c>
      <c r="B176" s="28">
        <f>B158</f>
        <v>4</v>
      </c>
      <c r="C176" s="68" t="s">
        <v>4</v>
      </c>
      <c r="D176" s="70"/>
      <c r="E176" s="29"/>
      <c r="F176" s="30">
        <f>F165+F175</f>
        <v>570</v>
      </c>
      <c r="G176" s="30">
        <f t="shared" ref="G176:L176" si="11">G165+G175</f>
        <v>34.76</v>
      </c>
      <c r="H176" s="30">
        <f t="shared" si="11"/>
        <v>39.459999999999994</v>
      </c>
      <c r="I176" s="30">
        <f t="shared" si="11"/>
        <v>102.32000000000001</v>
      </c>
      <c r="J176" s="30">
        <f t="shared" si="11"/>
        <v>906.6</v>
      </c>
      <c r="K176" s="30"/>
      <c r="L176" s="30">
        <f t="shared" si="11"/>
        <v>71.760000000000005</v>
      </c>
    </row>
    <row r="177" spans="1:12" ht="15">
      <c r="A177" s="18">
        <v>2</v>
      </c>
      <c r="B177" s="19">
        <v>5</v>
      </c>
      <c r="C177" s="20" t="s">
        <v>20</v>
      </c>
      <c r="D177" s="55" t="s">
        <v>21</v>
      </c>
      <c r="E177" s="37" t="s">
        <v>90</v>
      </c>
      <c r="F177" s="38">
        <v>190</v>
      </c>
      <c r="G177" s="38">
        <v>28.4</v>
      </c>
      <c r="H177" s="38">
        <v>18.5</v>
      </c>
      <c r="I177" s="38">
        <v>44.7</v>
      </c>
      <c r="J177" s="38">
        <v>458.4</v>
      </c>
      <c r="K177" s="39">
        <v>469</v>
      </c>
      <c r="L177" s="38"/>
    </row>
    <row r="178" spans="1:12" ht="15">
      <c r="A178" s="21"/>
      <c r="B178" s="13"/>
      <c r="C178" s="9"/>
      <c r="D178" s="58" t="s">
        <v>21</v>
      </c>
      <c r="E178" s="40"/>
      <c r="F178" s="41"/>
      <c r="G178" s="41"/>
      <c r="H178" s="41"/>
      <c r="I178" s="41"/>
      <c r="J178" s="41"/>
      <c r="K178" s="42"/>
      <c r="L178" s="41"/>
    </row>
    <row r="179" spans="1:12" ht="15">
      <c r="A179" s="21"/>
      <c r="B179" s="13"/>
      <c r="C179" s="9"/>
      <c r="D179" s="57" t="s">
        <v>30</v>
      </c>
      <c r="E179" s="40" t="s">
        <v>69</v>
      </c>
      <c r="F179" s="41">
        <v>200</v>
      </c>
      <c r="G179" s="41">
        <v>0</v>
      </c>
      <c r="H179" s="41">
        <v>0</v>
      </c>
      <c r="I179" s="41">
        <v>19.399999999999999</v>
      </c>
      <c r="J179" s="41">
        <v>77.400000000000006</v>
      </c>
      <c r="K179" s="50">
        <v>376</v>
      </c>
      <c r="L179" s="41"/>
    </row>
    <row r="180" spans="1:12" ht="15">
      <c r="A180" s="21"/>
      <c r="B180" s="13"/>
      <c r="C180" s="9"/>
      <c r="D180" s="57" t="s">
        <v>23</v>
      </c>
      <c r="E180" s="40" t="s">
        <v>54</v>
      </c>
      <c r="F180" s="41">
        <v>60</v>
      </c>
      <c r="G180" s="41">
        <v>4.74</v>
      </c>
      <c r="H180" s="41">
        <v>0.6</v>
      </c>
      <c r="I180" s="41">
        <v>28.98</v>
      </c>
      <c r="J180" s="41">
        <v>128.16</v>
      </c>
      <c r="K180" s="42">
        <v>12</v>
      </c>
      <c r="L180" s="41"/>
    </row>
    <row r="181" spans="1:12" ht="15">
      <c r="A181" s="21"/>
      <c r="B181" s="13"/>
      <c r="C181" s="9"/>
      <c r="D181" s="57" t="s">
        <v>30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>
      <c r="A182" s="21"/>
      <c r="B182" s="13"/>
      <c r="C182" s="9"/>
      <c r="D182" s="58" t="s">
        <v>26</v>
      </c>
      <c r="E182" s="40"/>
      <c r="F182" s="41"/>
      <c r="G182" s="41"/>
      <c r="H182" s="41"/>
      <c r="I182" s="41"/>
      <c r="J182" s="41"/>
      <c r="K182" s="63"/>
      <c r="L182" s="41"/>
    </row>
    <row r="183" spans="1:12" ht="15">
      <c r="A183" s="21"/>
      <c r="B183" s="13"/>
      <c r="C183" s="9"/>
      <c r="D183" s="66" t="s">
        <v>24</v>
      </c>
      <c r="E183" s="40" t="s">
        <v>91</v>
      </c>
      <c r="F183" s="41">
        <v>100</v>
      </c>
      <c r="G183" s="41">
        <v>0.5</v>
      </c>
      <c r="H183" s="41">
        <v>0.5</v>
      </c>
      <c r="I183" s="41">
        <v>1</v>
      </c>
      <c r="J183" s="41">
        <v>45.8</v>
      </c>
      <c r="K183" s="42">
        <v>10</v>
      </c>
      <c r="L183" s="41"/>
    </row>
    <row r="184" spans="1:12" ht="15">
      <c r="A184" s="22"/>
      <c r="B184" s="15"/>
      <c r="C184" s="6"/>
      <c r="D184" s="16" t="s">
        <v>33</v>
      </c>
      <c r="E184" s="7"/>
      <c r="F184" s="17">
        <f>SUM(F177:F183)</f>
        <v>550</v>
      </c>
      <c r="G184" s="17">
        <f>SUM(G177:G183)</f>
        <v>33.64</v>
      </c>
      <c r="H184" s="17">
        <f>H177+H178+H179+H180+H181+H182+H183</f>
        <v>19.600000000000001</v>
      </c>
      <c r="I184" s="53">
        <f>I177+I178+I179+I180+I181+I182+I183</f>
        <v>94.08</v>
      </c>
      <c r="J184" s="17">
        <f>SUM(J177:J183)</f>
        <v>709.75999999999988</v>
      </c>
      <c r="K184" s="23"/>
      <c r="L184" s="17">
        <v>71.760000000000005</v>
      </c>
    </row>
    <row r="185" spans="1:12" ht="15">
      <c r="A185" s="24">
        <f>A177</f>
        <v>2</v>
      </c>
      <c r="B185" s="11">
        <v>5</v>
      </c>
      <c r="C185" s="8" t="s">
        <v>25</v>
      </c>
      <c r="D185" s="5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1"/>
      <c r="B186" s="13"/>
      <c r="C186" s="9"/>
      <c r="D186" s="5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>
      <c r="A187" s="21"/>
      <c r="B187" s="13"/>
      <c r="C187" s="9"/>
      <c r="D187" s="5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>
      <c r="A188" s="21"/>
      <c r="B188" s="13"/>
      <c r="C188" s="9"/>
      <c r="D188" s="5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>
      <c r="A189" s="21"/>
      <c r="B189" s="13"/>
      <c r="C189" s="9"/>
      <c r="D189" s="5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>
      <c r="A190" s="21"/>
      <c r="B190" s="13"/>
      <c r="C190" s="9"/>
      <c r="D190" s="5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1"/>
      <c r="B191" s="13"/>
      <c r="C191" s="9"/>
      <c r="D191" s="5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>
      <c r="A192" s="21"/>
      <c r="B192" s="13"/>
      <c r="C192" s="9"/>
      <c r="D192" s="5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1"/>
      <c r="B193" s="13"/>
      <c r="C193" s="9"/>
      <c r="D193" s="5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2"/>
      <c r="B194" s="15"/>
      <c r="C194" s="6"/>
      <c r="D194" s="16" t="s">
        <v>33</v>
      </c>
      <c r="E194" s="7"/>
      <c r="F194" s="17">
        <f>SUM(F185:F193)</f>
        <v>0</v>
      </c>
      <c r="G194" s="17">
        <f>SUM(G185:G193)</f>
        <v>0</v>
      </c>
      <c r="H194" s="17">
        <f>SUM(H185:H193)</f>
        <v>0</v>
      </c>
      <c r="I194" s="17">
        <f>SUM(I185:I193)</f>
        <v>0</v>
      </c>
      <c r="J194" s="17">
        <f>SUM(J185:J193)</f>
        <v>0</v>
      </c>
      <c r="K194" s="23"/>
      <c r="L194" s="17">
        <f>SUM(L185:L193)</f>
        <v>0</v>
      </c>
    </row>
    <row r="195" spans="1:12" ht="15" customHeight="1" thickBot="1">
      <c r="A195" s="27" t="e">
        <f>#REF!</f>
        <v>#REF!</v>
      </c>
      <c r="B195" s="28" t="e">
        <f>#REF!</f>
        <v>#REF!</v>
      </c>
      <c r="C195" s="68" t="s">
        <v>4</v>
      </c>
      <c r="D195" s="69"/>
      <c r="E195" s="29"/>
      <c r="F195" s="30">
        <f>F184+F194</f>
        <v>550</v>
      </c>
      <c r="G195" s="30">
        <f>G184+G194</f>
        <v>33.64</v>
      </c>
      <c r="H195" s="30">
        <f>H184+H194</f>
        <v>19.600000000000001</v>
      </c>
      <c r="I195" s="30">
        <f>I184+I194</f>
        <v>94.08</v>
      </c>
      <c r="J195" s="30">
        <f>J184+J194</f>
        <v>709.75999999999988</v>
      </c>
      <c r="K195" s="30"/>
      <c r="L195" s="30">
        <f>L184+L194</f>
        <v>71.760000000000005</v>
      </c>
    </row>
    <row r="196" spans="1:12" ht="13.5" thickBot="1">
      <c r="A196" s="25"/>
      <c r="B196" s="26"/>
      <c r="C196" s="67" t="s">
        <v>5</v>
      </c>
      <c r="D196" s="67"/>
      <c r="E196" s="67"/>
      <c r="F196" s="32">
        <f>(F24+F43+F62+F81+F100+F119+F138+F157+F176+F195)/10</f>
        <v>599</v>
      </c>
      <c r="G196" s="32">
        <f>(G24+G43+G62+G81+G100+G119+G138+G157+G176+G195)/10</f>
        <v>31.4</v>
      </c>
      <c r="H196" s="54">
        <f>(H24+H43+H62+H81+H100+H119+H138+H157+H176+H195)/10</f>
        <v>28.96</v>
      </c>
      <c r="I196" s="54">
        <f>(I24+I43+I62+I81+I100+I119+I138+I157+I176+I195)/10</f>
        <v>87.866000000000014</v>
      </c>
      <c r="J196" s="54">
        <f>(J24+J43+J62+J81+J100+J119+J138+J157+J176+J195)/10</f>
        <v>737.73400000000015</v>
      </c>
      <c r="K196" s="32"/>
      <c r="L196" s="32">
        <f>(L24+L43+L62+L81+L100+L119+L138+L157+L176+L195)/10</f>
        <v>71.760000000000005</v>
      </c>
    </row>
    <row r="197" spans="1:12" ht="15.75" thickBot="1">
      <c r="A197" s="18">
        <v>3</v>
      </c>
      <c r="B197" s="19">
        <v>1</v>
      </c>
      <c r="C197" s="20" t="s">
        <v>20</v>
      </c>
      <c r="D197" s="55" t="s">
        <v>21</v>
      </c>
      <c r="E197" s="56" t="s">
        <v>55</v>
      </c>
      <c r="F197" s="38">
        <v>150</v>
      </c>
      <c r="G197" s="38">
        <v>4.9000000000000004</v>
      </c>
      <c r="H197" s="38">
        <v>5</v>
      </c>
      <c r="I197" s="38">
        <v>30.7</v>
      </c>
      <c r="J197" s="38">
        <v>187.4</v>
      </c>
      <c r="K197" s="48">
        <v>331</v>
      </c>
      <c r="L197" s="38"/>
    </row>
    <row r="198" spans="1:12" ht="15">
      <c r="A198" s="21"/>
      <c r="B198" s="13"/>
      <c r="C198" s="9"/>
      <c r="D198" s="65" t="s">
        <v>21</v>
      </c>
      <c r="E198" s="37" t="s">
        <v>77</v>
      </c>
      <c r="F198" s="41">
        <v>100</v>
      </c>
      <c r="G198" s="41">
        <v>15.6</v>
      </c>
      <c r="H198" s="41">
        <v>10.199999999999999</v>
      </c>
      <c r="I198" s="41">
        <v>9.3000000000000007</v>
      </c>
      <c r="J198" s="41">
        <v>191</v>
      </c>
      <c r="K198" s="50">
        <v>258</v>
      </c>
      <c r="L198" s="41"/>
    </row>
    <row r="199" spans="1:12" ht="15">
      <c r="A199" s="21"/>
      <c r="B199" s="13"/>
      <c r="C199" s="9"/>
      <c r="D199" s="57" t="s">
        <v>22</v>
      </c>
      <c r="E199" s="40" t="s">
        <v>57</v>
      </c>
      <c r="F199" s="41">
        <v>200</v>
      </c>
      <c r="G199" s="41">
        <v>0.2</v>
      </c>
      <c r="H199" s="41">
        <v>0</v>
      </c>
      <c r="I199" s="41">
        <v>16.100000000000001</v>
      </c>
      <c r="J199" s="41">
        <v>65.099999999999994</v>
      </c>
      <c r="K199" s="62" t="s">
        <v>58</v>
      </c>
      <c r="L199" s="41"/>
    </row>
    <row r="200" spans="1:12" ht="15">
      <c r="A200" s="21"/>
      <c r="B200" s="13"/>
      <c r="C200" s="9"/>
      <c r="D200" s="57" t="s">
        <v>23</v>
      </c>
      <c r="E200" s="40" t="s">
        <v>42</v>
      </c>
      <c r="F200" s="41">
        <v>50</v>
      </c>
      <c r="G200" s="41">
        <v>5.13</v>
      </c>
      <c r="H200" s="41">
        <v>0.56000000000000005</v>
      </c>
      <c r="I200" s="41">
        <v>26.36</v>
      </c>
      <c r="J200" s="41">
        <v>126.2</v>
      </c>
      <c r="K200" s="63" t="s">
        <v>48</v>
      </c>
      <c r="L200" s="41"/>
    </row>
    <row r="201" spans="1:12" ht="15">
      <c r="A201" s="21"/>
      <c r="B201" s="13"/>
      <c r="C201" s="9"/>
      <c r="D201" s="57" t="s">
        <v>24</v>
      </c>
      <c r="E201" s="40"/>
      <c r="F201" s="41"/>
      <c r="G201" s="41"/>
      <c r="H201" s="41"/>
      <c r="I201" s="41"/>
      <c r="J201" s="41"/>
      <c r="K201" s="42"/>
      <c r="L201" s="41"/>
    </row>
    <row r="202" spans="1:12" ht="15">
      <c r="A202" s="21"/>
      <c r="B202" s="13"/>
      <c r="C202" s="9"/>
      <c r="D202" s="58" t="s">
        <v>26</v>
      </c>
      <c r="E202" s="40" t="s">
        <v>59</v>
      </c>
      <c r="F202" s="41">
        <v>60</v>
      </c>
      <c r="G202" s="41">
        <v>1.6</v>
      </c>
      <c r="H202" s="41">
        <v>3.6</v>
      </c>
      <c r="I202" s="41">
        <v>3.5</v>
      </c>
      <c r="J202" s="41">
        <v>53</v>
      </c>
      <c r="K202" s="42">
        <v>49</v>
      </c>
      <c r="L202" s="41"/>
    </row>
    <row r="203" spans="1:12" ht="15">
      <c r="A203" s="21"/>
      <c r="B203" s="13"/>
      <c r="C203" s="9"/>
      <c r="D203" s="61" t="s">
        <v>41</v>
      </c>
      <c r="E203" s="40"/>
      <c r="F203" s="41"/>
      <c r="G203" s="41"/>
      <c r="H203" s="41"/>
      <c r="I203" s="41"/>
      <c r="J203" s="41"/>
      <c r="K203" s="42"/>
      <c r="L203" s="41"/>
    </row>
    <row r="204" spans="1:12" ht="15">
      <c r="A204" s="22"/>
      <c r="B204" s="15"/>
      <c r="C204" s="6"/>
      <c r="D204" s="16" t="s">
        <v>33</v>
      </c>
      <c r="E204" s="7"/>
      <c r="F204" s="17">
        <v>620</v>
      </c>
      <c r="G204" s="17">
        <f>SUM(G197:G203)</f>
        <v>27.43</v>
      </c>
      <c r="H204" s="17">
        <f>SUM(H197:H203)</f>
        <v>19.36</v>
      </c>
      <c r="I204" s="17">
        <f>SUM(I197:I202)</f>
        <v>85.960000000000008</v>
      </c>
      <c r="J204" s="17">
        <f>SUM(J197:J202)</f>
        <v>622.70000000000005</v>
      </c>
      <c r="K204" s="23"/>
      <c r="L204" s="17">
        <v>71.760000000000005</v>
      </c>
    </row>
    <row r="205" spans="1:12" ht="15">
      <c r="A205" s="24">
        <f>A197</f>
        <v>3</v>
      </c>
      <c r="B205" s="11">
        <f>B197</f>
        <v>1</v>
      </c>
      <c r="C205" s="8" t="s">
        <v>25</v>
      </c>
      <c r="D205" s="57" t="s">
        <v>26</v>
      </c>
      <c r="E205" s="40"/>
      <c r="F205" s="41"/>
      <c r="G205" s="41"/>
      <c r="H205" s="41"/>
      <c r="I205" s="41"/>
      <c r="J205" s="41"/>
      <c r="K205" s="42"/>
      <c r="L205" s="41"/>
    </row>
    <row r="206" spans="1:12" ht="15">
      <c r="A206" s="21"/>
      <c r="B206" s="13"/>
      <c r="C206" s="9"/>
      <c r="D206" s="57" t="s">
        <v>27</v>
      </c>
      <c r="E206" s="40"/>
      <c r="F206" s="41"/>
      <c r="G206" s="41"/>
      <c r="H206" s="41"/>
      <c r="I206" s="41"/>
      <c r="J206" s="41"/>
      <c r="K206" s="42"/>
      <c r="L206" s="41"/>
    </row>
    <row r="207" spans="1:12" ht="15">
      <c r="A207" s="21"/>
      <c r="B207" s="13"/>
      <c r="C207" s="9"/>
      <c r="D207" s="57" t="s">
        <v>28</v>
      </c>
      <c r="E207" s="40"/>
      <c r="F207" s="41"/>
      <c r="G207" s="41"/>
      <c r="H207" s="41"/>
      <c r="I207" s="41"/>
      <c r="J207" s="41"/>
      <c r="K207" s="42"/>
      <c r="L207" s="41"/>
    </row>
    <row r="208" spans="1:12" ht="15">
      <c r="A208" s="21"/>
      <c r="B208" s="13"/>
      <c r="C208" s="9"/>
      <c r="D208" s="57" t="s">
        <v>29</v>
      </c>
      <c r="E208" s="40"/>
      <c r="F208" s="41"/>
      <c r="G208" s="41"/>
      <c r="H208" s="41"/>
      <c r="I208" s="41"/>
      <c r="J208" s="41"/>
      <c r="K208" s="42"/>
      <c r="L208" s="41"/>
    </row>
    <row r="209" spans="1:12" ht="15">
      <c r="A209" s="21"/>
      <c r="B209" s="13"/>
      <c r="C209" s="9"/>
      <c r="D209" s="57" t="s">
        <v>30</v>
      </c>
      <c r="E209" s="40"/>
      <c r="F209" s="41"/>
      <c r="G209" s="41"/>
      <c r="H209" s="41"/>
      <c r="I209" s="41"/>
      <c r="J209" s="41"/>
      <c r="K209" s="42"/>
      <c r="L209" s="41"/>
    </row>
    <row r="210" spans="1:12" ht="15">
      <c r="A210" s="21"/>
      <c r="B210" s="13"/>
      <c r="C210" s="9"/>
      <c r="D210" s="57" t="s">
        <v>31</v>
      </c>
      <c r="E210" s="40"/>
      <c r="F210" s="41"/>
      <c r="G210" s="41"/>
      <c r="H210" s="41"/>
      <c r="I210" s="41"/>
      <c r="J210" s="41"/>
      <c r="K210" s="42"/>
      <c r="L210" s="41"/>
    </row>
    <row r="211" spans="1:12" ht="15">
      <c r="A211" s="21"/>
      <c r="B211" s="13"/>
      <c r="C211" s="9"/>
      <c r="D211" s="57" t="s">
        <v>32</v>
      </c>
      <c r="E211" s="40"/>
      <c r="F211" s="41"/>
      <c r="G211" s="41"/>
      <c r="H211" s="41"/>
      <c r="I211" s="41"/>
      <c r="J211" s="41"/>
      <c r="K211" s="42"/>
      <c r="L211" s="41"/>
    </row>
    <row r="212" spans="1:12" ht="15">
      <c r="A212" s="21"/>
      <c r="B212" s="13"/>
      <c r="C212" s="9"/>
      <c r="D212" s="58"/>
      <c r="E212" s="40"/>
      <c r="F212" s="41"/>
      <c r="G212" s="41"/>
      <c r="H212" s="41"/>
      <c r="I212" s="41"/>
      <c r="J212" s="41"/>
      <c r="K212" s="42"/>
      <c r="L212" s="41"/>
    </row>
    <row r="213" spans="1:12" ht="15">
      <c r="A213" s="21"/>
      <c r="B213" s="13"/>
      <c r="C213" s="9"/>
      <c r="D213" s="58"/>
      <c r="E213" s="40"/>
      <c r="F213" s="41"/>
      <c r="G213" s="41"/>
      <c r="H213" s="41"/>
      <c r="I213" s="41"/>
      <c r="J213" s="41"/>
      <c r="K213" s="42"/>
      <c r="L213" s="41"/>
    </row>
    <row r="214" spans="1:12" ht="15">
      <c r="A214" s="22"/>
      <c r="B214" s="15"/>
      <c r="C214" s="6"/>
      <c r="D214" s="16" t="s">
        <v>33</v>
      </c>
      <c r="E214" s="7"/>
      <c r="F214" s="17">
        <f>SUM(F205:F213)</f>
        <v>0</v>
      </c>
      <c r="G214" s="17">
        <f>SUM(G205:G213)</f>
        <v>0</v>
      </c>
      <c r="H214" s="17">
        <f>SUM(H205:H213)</f>
        <v>0</v>
      </c>
      <c r="I214" s="17">
        <f>SUM(I205:I213)</f>
        <v>0</v>
      </c>
      <c r="J214" s="17">
        <f>SUM(J205:J213)</f>
        <v>0</v>
      </c>
      <c r="K214" s="23"/>
      <c r="L214" s="17">
        <f>SUM(L205:L213)</f>
        <v>0</v>
      </c>
    </row>
    <row r="215" spans="1:12" ht="15.75" thickBot="1">
      <c r="A215" s="27">
        <f>A197</f>
        <v>3</v>
      </c>
      <c r="B215" s="28">
        <f>B197</f>
        <v>1</v>
      </c>
      <c r="C215" s="68" t="s">
        <v>4</v>
      </c>
      <c r="D215" s="70"/>
      <c r="E215" s="29"/>
      <c r="F215" s="30">
        <f>F204+F214</f>
        <v>620</v>
      </c>
      <c r="G215" s="30">
        <f>G204+G214</f>
        <v>27.43</v>
      </c>
      <c r="H215" s="30">
        <f>H204+H214</f>
        <v>19.36</v>
      </c>
      <c r="I215" s="30">
        <f>I204+I214</f>
        <v>85.960000000000008</v>
      </c>
      <c r="J215" s="30">
        <f>J204+J214</f>
        <v>622.70000000000005</v>
      </c>
      <c r="K215" s="30"/>
      <c r="L215" s="30">
        <f>L204+L214</f>
        <v>71.760000000000005</v>
      </c>
    </row>
    <row r="216" spans="1:12" ht="15">
      <c r="A216" s="12">
        <v>3</v>
      </c>
      <c r="B216" s="13">
        <v>2</v>
      </c>
      <c r="C216" s="20" t="s">
        <v>20</v>
      </c>
      <c r="D216" s="55" t="s">
        <v>21</v>
      </c>
      <c r="E216" s="37" t="s">
        <v>92</v>
      </c>
      <c r="F216" s="38">
        <v>200</v>
      </c>
      <c r="G216" s="38">
        <v>15.4</v>
      </c>
      <c r="H216" s="38">
        <v>22.4</v>
      </c>
      <c r="I216" s="38">
        <v>42.1</v>
      </c>
      <c r="J216" s="38">
        <v>428</v>
      </c>
      <c r="K216" s="48">
        <v>299</v>
      </c>
      <c r="L216" s="38"/>
    </row>
    <row r="217" spans="1:12" ht="15">
      <c r="A217" s="12"/>
      <c r="B217" s="13"/>
      <c r="C217" s="9"/>
      <c r="D217" s="65" t="s">
        <v>21</v>
      </c>
      <c r="E217" s="40"/>
      <c r="F217" s="41"/>
      <c r="G217" s="41"/>
      <c r="H217" s="41"/>
      <c r="I217" s="41"/>
      <c r="J217" s="41"/>
      <c r="K217" s="63"/>
      <c r="L217" s="41"/>
    </row>
    <row r="218" spans="1:12" ht="15">
      <c r="A218" s="12"/>
      <c r="B218" s="13"/>
      <c r="C218" s="9"/>
      <c r="D218" s="57" t="s">
        <v>22</v>
      </c>
      <c r="E218" s="49"/>
      <c r="F218" s="41"/>
      <c r="G218" s="41"/>
      <c r="H218" s="41"/>
      <c r="I218" s="41"/>
      <c r="J218" s="41"/>
      <c r="K218" s="42"/>
      <c r="L218" s="41"/>
    </row>
    <row r="219" spans="1:12" ht="15">
      <c r="A219" s="12"/>
      <c r="B219" s="13"/>
      <c r="C219" s="9"/>
      <c r="D219" s="57" t="s">
        <v>23</v>
      </c>
      <c r="E219" s="40" t="s">
        <v>42</v>
      </c>
      <c r="F219" s="41">
        <v>60</v>
      </c>
      <c r="G219" s="41">
        <v>4.3600000000000003</v>
      </c>
      <c r="H219" s="41">
        <v>0.56000000000000005</v>
      </c>
      <c r="I219" s="41">
        <v>26.36</v>
      </c>
      <c r="J219" s="41">
        <v>126.2</v>
      </c>
      <c r="K219" s="63" t="s">
        <v>49</v>
      </c>
      <c r="L219" s="41"/>
    </row>
    <row r="220" spans="1:12" ht="15">
      <c r="A220" s="12"/>
      <c r="B220" s="13"/>
      <c r="C220" s="9"/>
      <c r="D220" s="60" t="s">
        <v>30</v>
      </c>
      <c r="E220" s="40" t="s">
        <v>73</v>
      </c>
      <c r="F220" s="41">
        <v>200</v>
      </c>
      <c r="G220" s="41">
        <v>0.2</v>
      </c>
      <c r="H220" s="41">
        <v>0</v>
      </c>
      <c r="I220" s="41">
        <v>19.8</v>
      </c>
      <c r="J220" s="41">
        <v>77</v>
      </c>
      <c r="K220" s="50">
        <v>295</v>
      </c>
      <c r="L220" s="41"/>
    </row>
    <row r="221" spans="1:12" ht="15">
      <c r="A221" s="12"/>
      <c r="B221" s="13"/>
      <c r="C221" s="9"/>
      <c r="D221" s="5" t="s">
        <v>26</v>
      </c>
      <c r="E221" s="40" t="s">
        <v>93</v>
      </c>
      <c r="F221" s="41">
        <v>60</v>
      </c>
      <c r="G221" s="41">
        <v>0.5</v>
      </c>
      <c r="H221" s="41">
        <v>0.1</v>
      </c>
      <c r="I221" s="41">
        <v>1.5</v>
      </c>
      <c r="J221" s="41">
        <v>8.4</v>
      </c>
      <c r="K221" s="63" t="s">
        <v>94</v>
      </c>
      <c r="L221" s="41"/>
    </row>
    <row r="222" spans="1:12" ht="15">
      <c r="A222" s="12"/>
      <c r="B222" s="13"/>
      <c r="C222" s="9"/>
      <c r="D222" s="52"/>
      <c r="E222" s="49"/>
      <c r="F222" s="41"/>
      <c r="G222" s="41"/>
      <c r="H222" s="41"/>
      <c r="I222" s="41"/>
      <c r="J222" s="41"/>
      <c r="K222" s="50"/>
      <c r="L222" s="41"/>
    </row>
    <row r="223" spans="1:12" ht="15">
      <c r="A223" s="14"/>
      <c r="B223" s="15"/>
      <c r="C223" s="6"/>
      <c r="D223" s="16" t="s">
        <v>33</v>
      </c>
      <c r="E223" s="7"/>
      <c r="F223" s="17">
        <f>SUM(F216:F222)</f>
        <v>520</v>
      </c>
      <c r="G223" s="17">
        <f>SUM(G216:G221)</f>
        <v>20.46</v>
      </c>
      <c r="H223" s="17">
        <f>SUM(H216:H222)</f>
        <v>23.06</v>
      </c>
      <c r="I223" s="17">
        <f>SUM(I216:I222)</f>
        <v>89.76</v>
      </c>
      <c r="J223" s="17">
        <f>SUM(J216:J222)</f>
        <v>639.6</v>
      </c>
      <c r="K223" s="23"/>
      <c r="L223" s="17">
        <v>71.760000000000005</v>
      </c>
    </row>
    <row r="224" spans="1:12" ht="15">
      <c r="A224" s="11">
        <f>A216</f>
        <v>3</v>
      </c>
      <c r="B224" s="11">
        <f>B216</f>
        <v>2</v>
      </c>
      <c r="C224" s="8" t="s">
        <v>25</v>
      </c>
      <c r="D224" s="57" t="s">
        <v>26</v>
      </c>
      <c r="E224" s="40"/>
      <c r="F224" s="41"/>
      <c r="G224" s="41"/>
      <c r="H224" s="41"/>
      <c r="I224" s="41"/>
      <c r="J224" s="41"/>
      <c r="K224" s="42"/>
      <c r="L224" s="41"/>
    </row>
    <row r="225" spans="1:12" ht="15">
      <c r="A225" s="12"/>
      <c r="B225" s="13"/>
      <c r="C225" s="9"/>
      <c r="D225" s="57" t="s">
        <v>27</v>
      </c>
      <c r="E225" s="40"/>
      <c r="F225" s="41"/>
      <c r="G225" s="41"/>
      <c r="H225" s="41"/>
      <c r="I225" s="41"/>
      <c r="J225" s="41"/>
      <c r="K225" s="42"/>
      <c r="L225" s="41"/>
    </row>
    <row r="226" spans="1:12" ht="15">
      <c r="A226" s="12"/>
      <c r="B226" s="13"/>
      <c r="C226" s="9"/>
      <c r="D226" s="57" t="s">
        <v>28</v>
      </c>
      <c r="E226" s="40"/>
      <c r="F226" s="41"/>
      <c r="G226" s="41"/>
      <c r="H226" s="41"/>
      <c r="I226" s="41"/>
      <c r="J226" s="41"/>
      <c r="K226" s="42"/>
      <c r="L226" s="41"/>
    </row>
    <row r="227" spans="1:12" ht="15">
      <c r="A227" s="12"/>
      <c r="B227" s="13"/>
      <c r="C227" s="9"/>
      <c r="D227" s="57" t="s">
        <v>29</v>
      </c>
      <c r="E227" s="40"/>
      <c r="F227" s="41"/>
      <c r="G227" s="41"/>
      <c r="H227" s="41"/>
      <c r="I227" s="41"/>
      <c r="J227" s="41"/>
      <c r="K227" s="42"/>
      <c r="L227" s="41"/>
    </row>
    <row r="228" spans="1:12" ht="15">
      <c r="A228" s="12"/>
      <c r="B228" s="13"/>
      <c r="C228" s="9"/>
      <c r="D228" s="57" t="s">
        <v>30</v>
      </c>
      <c r="E228" s="40"/>
      <c r="F228" s="41"/>
      <c r="G228" s="41"/>
      <c r="H228" s="41"/>
      <c r="I228" s="41"/>
      <c r="J228" s="41"/>
      <c r="K228" s="42"/>
      <c r="L228" s="41"/>
    </row>
    <row r="229" spans="1:12" ht="15">
      <c r="A229" s="12"/>
      <c r="B229" s="13"/>
      <c r="C229" s="9"/>
      <c r="D229" s="57" t="s">
        <v>31</v>
      </c>
      <c r="E229" s="40"/>
      <c r="F229" s="41"/>
      <c r="G229" s="41"/>
      <c r="H229" s="41"/>
      <c r="I229" s="41"/>
      <c r="J229" s="41"/>
      <c r="K229" s="42"/>
      <c r="L229" s="41"/>
    </row>
    <row r="230" spans="1:12" ht="15">
      <c r="A230" s="12"/>
      <c r="B230" s="13"/>
      <c r="C230" s="9"/>
      <c r="D230" s="57" t="s">
        <v>32</v>
      </c>
      <c r="E230" s="40"/>
      <c r="F230" s="41"/>
      <c r="G230" s="41"/>
      <c r="H230" s="41"/>
      <c r="I230" s="41"/>
      <c r="J230" s="41"/>
      <c r="K230" s="42"/>
      <c r="L230" s="41"/>
    </row>
    <row r="231" spans="1:12" ht="15">
      <c r="A231" s="12"/>
      <c r="B231" s="13"/>
      <c r="C231" s="9"/>
      <c r="D231" s="5"/>
      <c r="E231" s="40"/>
      <c r="F231" s="41"/>
      <c r="G231" s="41"/>
      <c r="H231" s="41"/>
      <c r="I231" s="41"/>
      <c r="J231" s="41"/>
      <c r="K231" s="42"/>
      <c r="L231" s="41"/>
    </row>
    <row r="232" spans="1:12" ht="15">
      <c r="A232" s="12"/>
      <c r="B232" s="13"/>
      <c r="C232" s="9"/>
      <c r="D232" s="5"/>
      <c r="E232" s="40"/>
      <c r="F232" s="41"/>
      <c r="G232" s="41"/>
      <c r="H232" s="41"/>
      <c r="I232" s="41"/>
      <c r="J232" s="41"/>
      <c r="K232" s="42"/>
      <c r="L232" s="41"/>
    </row>
    <row r="233" spans="1:12" ht="15">
      <c r="A233" s="14"/>
      <c r="B233" s="15"/>
      <c r="C233" s="6"/>
      <c r="D233" s="16" t="s">
        <v>33</v>
      </c>
      <c r="E233" s="7"/>
      <c r="F233" s="17">
        <f>SUM(F224:F232)</f>
        <v>0</v>
      </c>
      <c r="G233" s="17">
        <f>SUM(G224:G232)</f>
        <v>0</v>
      </c>
      <c r="H233" s="17">
        <f>SUM(H224:H232)</f>
        <v>0</v>
      </c>
      <c r="I233" s="17">
        <f>SUM(I224:I232)</f>
        <v>0</v>
      </c>
      <c r="J233" s="17">
        <f>SUM(J224:J232)</f>
        <v>0</v>
      </c>
      <c r="K233" s="23"/>
      <c r="L233" s="17">
        <f>SUM(L224:L232)</f>
        <v>0</v>
      </c>
    </row>
    <row r="234" spans="1:12" ht="15.75" thickBot="1">
      <c r="A234" s="31">
        <f>A216</f>
        <v>3</v>
      </c>
      <c r="B234" s="31">
        <f>B216</f>
        <v>2</v>
      </c>
      <c r="C234" s="68" t="s">
        <v>4</v>
      </c>
      <c r="D234" s="70"/>
      <c r="E234" s="29"/>
      <c r="F234" s="30">
        <f>F223+F233</f>
        <v>520</v>
      </c>
      <c r="G234" s="30">
        <f>G223+G233</f>
        <v>20.46</v>
      </c>
      <c r="H234" s="30">
        <f>H223+H233</f>
        <v>23.06</v>
      </c>
      <c r="I234" s="30">
        <f>I223+I233</f>
        <v>89.76</v>
      </c>
      <c r="J234" s="30">
        <f>J223+J233</f>
        <v>639.6</v>
      </c>
      <c r="K234" s="30"/>
      <c r="L234" s="30">
        <f>L223+L233</f>
        <v>71.760000000000005</v>
      </c>
    </row>
    <row r="235" spans="1:12" ht="15">
      <c r="A235" s="18">
        <v>3</v>
      </c>
      <c r="B235" s="19">
        <v>3</v>
      </c>
      <c r="C235" s="20" t="s">
        <v>20</v>
      </c>
      <c r="D235" s="55" t="s">
        <v>21</v>
      </c>
      <c r="E235" s="37" t="s">
        <v>67</v>
      </c>
      <c r="F235" s="51">
        <v>230</v>
      </c>
      <c r="G235" s="38">
        <v>23.5</v>
      </c>
      <c r="H235" s="38">
        <v>27.2</v>
      </c>
      <c r="I235" s="38">
        <v>39</v>
      </c>
      <c r="J235" s="38">
        <v>494.5</v>
      </c>
      <c r="K235" s="64" t="s">
        <v>68</v>
      </c>
      <c r="L235" s="38"/>
    </row>
    <row r="236" spans="1:12" ht="15">
      <c r="A236" s="21"/>
      <c r="B236" s="13"/>
      <c r="C236" s="9"/>
      <c r="D236" s="65" t="s">
        <v>21</v>
      </c>
      <c r="E236" s="40"/>
      <c r="F236" s="41"/>
      <c r="G236" s="41"/>
      <c r="H236" s="41"/>
      <c r="I236" s="41"/>
      <c r="J236" s="41"/>
      <c r="K236" s="42"/>
      <c r="L236" s="41"/>
    </row>
    <row r="237" spans="1:12" ht="15">
      <c r="A237" s="21"/>
      <c r="B237" s="13"/>
      <c r="C237" s="9"/>
      <c r="D237" s="57" t="s">
        <v>22</v>
      </c>
      <c r="E237" s="40"/>
      <c r="F237" s="41"/>
      <c r="G237" s="41"/>
      <c r="H237" s="41"/>
      <c r="I237" s="41"/>
      <c r="J237" s="41"/>
      <c r="K237" s="63"/>
      <c r="L237" s="41"/>
    </row>
    <row r="238" spans="1:12" ht="15">
      <c r="A238" s="21"/>
      <c r="B238" s="13"/>
      <c r="C238" s="9"/>
      <c r="D238" s="57" t="s">
        <v>23</v>
      </c>
      <c r="E238" s="40" t="s">
        <v>44</v>
      </c>
      <c r="F238" s="41">
        <v>60</v>
      </c>
      <c r="G238" s="41">
        <v>4.22</v>
      </c>
      <c r="H238" s="41">
        <v>0.68</v>
      </c>
      <c r="I238" s="41">
        <v>23.02</v>
      </c>
      <c r="J238" s="41">
        <v>108.8</v>
      </c>
      <c r="K238" s="42">
        <v>2</v>
      </c>
      <c r="L238" s="41"/>
    </row>
    <row r="239" spans="1:12" ht="15">
      <c r="A239" s="21"/>
      <c r="B239" s="13"/>
      <c r="C239" s="9"/>
      <c r="D239" s="60" t="s">
        <v>30</v>
      </c>
      <c r="E239" s="40" t="s">
        <v>95</v>
      </c>
      <c r="F239" s="41">
        <v>200</v>
      </c>
      <c r="G239" s="41">
        <v>0.9</v>
      </c>
      <c r="H239" s="41">
        <v>0.1</v>
      </c>
      <c r="I239" s="41">
        <v>32.9</v>
      </c>
      <c r="J239" s="41">
        <v>136.5</v>
      </c>
      <c r="K239" s="50">
        <v>401</v>
      </c>
      <c r="L239" s="41"/>
    </row>
    <row r="240" spans="1:12" ht="15">
      <c r="A240" s="21"/>
      <c r="B240" s="13"/>
      <c r="C240" s="9"/>
      <c r="D240" s="59" t="s">
        <v>26</v>
      </c>
      <c r="E240" s="40" t="s">
        <v>65</v>
      </c>
      <c r="F240" s="41">
        <v>60</v>
      </c>
      <c r="G240" s="41">
        <v>0.54</v>
      </c>
      <c r="H240" s="41">
        <v>6.06</v>
      </c>
      <c r="I240" s="41">
        <v>1.74</v>
      </c>
      <c r="J240" s="41">
        <v>63.6</v>
      </c>
      <c r="K240" s="63" t="s">
        <v>66</v>
      </c>
      <c r="L240" s="41"/>
    </row>
    <row r="241" spans="1:12" ht="15">
      <c r="A241" s="21"/>
      <c r="B241" s="13"/>
      <c r="C241" s="9"/>
      <c r="D241" s="61" t="s">
        <v>24</v>
      </c>
      <c r="E241" s="49"/>
      <c r="F241" s="41"/>
      <c r="G241" s="41"/>
      <c r="H241" s="41"/>
      <c r="I241" s="41"/>
      <c r="J241" s="41"/>
      <c r="K241" s="42"/>
      <c r="L241" s="41"/>
    </row>
    <row r="242" spans="1:12" ht="15">
      <c r="A242" s="22"/>
      <c r="B242" s="15"/>
      <c r="C242" s="6"/>
      <c r="D242" s="16" t="s">
        <v>33</v>
      </c>
      <c r="E242" s="7"/>
      <c r="F242" s="17">
        <f>SUM(F235:F241)</f>
        <v>550</v>
      </c>
      <c r="G242" s="17">
        <f>SUM(G235:G241)</f>
        <v>29.159999999999997</v>
      </c>
      <c r="H242" s="17">
        <f>SUM(H235:H241)</f>
        <v>34.04</v>
      </c>
      <c r="I242" s="17">
        <f>SUM(I235:I241)</f>
        <v>96.659999999999982</v>
      </c>
      <c r="J242" s="17">
        <f>SUM(J235:J241)</f>
        <v>803.4</v>
      </c>
      <c r="K242" s="23"/>
      <c r="L242" s="17">
        <v>71.760000000000005</v>
      </c>
    </row>
    <row r="243" spans="1:12" ht="15">
      <c r="A243" s="24">
        <f>A235</f>
        <v>3</v>
      </c>
      <c r="B243" s="11">
        <f>B235</f>
        <v>3</v>
      </c>
      <c r="C243" s="8" t="s">
        <v>25</v>
      </c>
      <c r="D243" s="57" t="s">
        <v>26</v>
      </c>
      <c r="E243" s="40"/>
      <c r="F243" s="41"/>
      <c r="G243" s="41"/>
      <c r="H243" s="41"/>
      <c r="I243" s="41"/>
      <c r="J243" s="41"/>
      <c r="K243" s="42"/>
      <c r="L243" s="41"/>
    </row>
    <row r="244" spans="1:12" ht="15">
      <c r="A244" s="21"/>
      <c r="B244" s="13"/>
      <c r="C244" s="9"/>
      <c r="D244" s="57" t="s">
        <v>27</v>
      </c>
      <c r="E244" s="40"/>
      <c r="F244" s="41"/>
      <c r="G244" s="41"/>
      <c r="H244" s="41"/>
      <c r="I244" s="41"/>
      <c r="J244" s="41"/>
      <c r="K244" s="42"/>
      <c r="L244" s="41"/>
    </row>
    <row r="245" spans="1:12" ht="15">
      <c r="A245" s="21"/>
      <c r="B245" s="13"/>
      <c r="C245" s="9"/>
      <c r="D245" s="57" t="s">
        <v>28</v>
      </c>
      <c r="E245" s="40"/>
      <c r="F245" s="41"/>
      <c r="G245" s="41"/>
      <c r="H245" s="41"/>
      <c r="I245" s="41"/>
      <c r="J245" s="41"/>
      <c r="K245" s="42"/>
      <c r="L245" s="41"/>
    </row>
    <row r="246" spans="1:12" ht="15">
      <c r="A246" s="21"/>
      <c r="B246" s="13"/>
      <c r="C246" s="9"/>
      <c r="D246" s="57" t="s">
        <v>29</v>
      </c>
      <c r="E246" s="40"/>
      <c r="F246" s="41"/>
      <c r="G246" s="41"/>
      <c r="H246" s="41"/>
      <c r="I246" s="41"/>
      <c r="J246" s="41"/>
      <c r="K246" s="42"/>
      <c r="L246" s="41"/>
    </row>
    <row r="247" spans="1:12" ht="15">
      <c r="A247" s="21"/>
      <c r="B247" s="13"/>
      <c r="C247" s="9"/>
      <c r="D247" s="57" t="s">
        <v>30</v>
      </c>
      <c r="E247" s="40"/>
      <c r="F247" s="41"/>
      <c r="G247" s="41"/>
      <c r="H247" s="41"/>
      <c r="I247" s="41"/>
      <c r="J247" s="41"/>
      <c r="K247" s="42"/>
      <c r="L247" s="41"/>
    </row>
    <row r="248" spans="1:12" ht="15">
      <c r="A248" s="21"/>
      <c r="B248" s="13"/>
      <c r="C248" s="9"/>
      <c r="D248" s="57" t="s">
        <v>31</v>
      </c>
      <c r="E248" s="40"/>
      <c r="F248" s="41"/>
      <c r="G248" s="41"/>
      <c r="H248" s="41"/>
      <c r="I248" s="41"/>
      <c r="J248" s="41"/>
      <c r="K248" s="42"/>
      <c r="L248" s="41"/>
    </row>
    <row r="249" spans="1:12" ht="15">
      <c r="A249" s="21"/>
      <c r="B249" s="13"/>
      <c r="C249" s="9"/>
      <c r="D249" s="57" t="s">
        <v>32</v>
      </c>
      <c r="E249" s="40"/>
      <c r="F249" s="41"/>
      <c r="G249" s="41"/>
      <c r="H249" s="41"/>
      <c r="I249" s="41"/>
      <c r="J249" s="41"/>
      <c r="K249" s="42"/>
      <c r="L249" s="41"/>
    </row>
    <row r="250" spans="1:12" ht="15">
      <c r="A250" s="21"/>
      <c r="B250" s="13"/>
      <c r="C250" s="9"/>
      <c r="D250" s="5"/>
      <c r="E250" s="40"/>
      <c r="F250" s="41"/>
      <c r="G250" s="41"/>
      <c r="H250" s="41"/>
      <c r="I250" s="41"/>
      <c r="J250" s="41"/>
      <c r="K250" s="42"/>
      <c r="L250" s="41"/>
    </row>
    <row r="251" spans="1:12" ht="15">
      <c r="A251" s="21"/>
      <c r="B251" s="13"/>
      <c r="C251" s="9"/>
      <c r="D251" s="5"/>
      <c r="E251" s="40"/>
      <c r="F251" s="41"/>
      <c r="G251" s="41"/>
      <c r="H251" s="41"/>
      <c r="I251" s="41"/>
      <c r="J251" s="41"/>
      <c r="K251" s="42"/>
      <c r="L251" s="41"/>
    </row>
    <row r="252" spans="1:12" ht="15">
      <c r="A252" s="22"/>
      <c r="B252" s="15"/>
      <c r="C252" s="6"/>
      <c r="D252" s="16" t="s">
        <v>33</v>
      </c>
      <c r="E252" s="7"/>
      <c r="F252" s="17">
        <f>SUM(F243:F251)</f>
        <v>0</v>
      </c>
      <c r="G252" s="17">
        <f>SUM(G243:G251)</f>
        <v>0</v>
      </c>
      <c r="H252" s="17">
        <f>SUM(H243:H251)</f>
        <v>0</v>
      </c>
      <c r="I252" s="17">
        <f>SUM(I243:I251)</f>
        <v>0</v>
      </c>
      <c r="J252" s="17">
        <f>SUM(J243:J251)</f>
        <v>0</v>
      </c>
      <c r="K252" s="23"/>
      <c r="L252" s="17">
        <f>SUM(L243:L251)</f>
        <v>0</v>
      </c>
    </row>
    <row r="253" spans="1:12" ht="15.75" thickBot="1">
      <c r="A253" s="27">
        <f>A235</f>
        <v>3</v>
      </c>
      <c r="B253" s="28">
        <f>B235</f>
        <v>3</v>
      </c>
      <c r="C253" s="68" t="s">
        <v>4</v>
      </c>
      <c r="D253" s="70"/>
      <c r="E253" s="29"/>
      <c r="F253" s="30">
        <f>F242+F252</f>
        <v>550</v>
      </c>
      <c r="G253" s="30">
        <f>G242+G252</f>
        <v>29.159999999999997</v>
      </c>
      <c r="H253" s="30">
        <f>H242+H252</f>
        <v>34.04</v>
      </c>
      <c r="I253" s="30">
        <f>I242+I252</f>
        <v>96.659999999999982</v>
      </c>
      <c r="J253" s="30">
        <f>J242+J252</f>
        <v>803.4</v>
      </c>
      <c r="K253" s="30"/>
      <c r="L253" s="30">
        <f>L242+L252</f>
        <v>71.760000000000005</v>
      </c>
    </row>
    <row r="254" spans="1:12" ht="15">
      <c r="A254" s="18">
        <v>3</v>
      </c>
      <c r="B254" s="19">
        <v>4</v>
      </c>
      <c r="C254" s="20" t="s">
        <v>20</v>
      </c>
      <c r="D254" s="55" t="s">
        <v>21</v>
      </c>
      <c r="E254" s="37" t="s">
        <v>96</v>
      </c>
      <c r="F254" s="38">
        <v>220</v>
      </c>
      <c r="G254" s="38">
        <v>26.9</v>
      </c>
      <c r="H254" s="38">
        <v>30.2</v>
      </c>
      <c r="I254" s="38">
        <v>2.2000000000000002</v>
      </c>
      <c r="J254" s="38">
        <v>496</v>
      </c>
      <c r="K254" s="39">
        <v>302</v>
      </c>
      <c r="L254" s="38"/>
    </row>
    <row r="255" spans="1:12" ht="15">
      <c r="A255" s="21"/>
      <c r="B255" s="13"/>
      <c r="C255" s="9"/>
      <c r="D255" s="58" t="s">
        <v>21</v>
      </c>
      <c r="E255" s="40"/>
      <c r="F255" s="41"/>
      <c r="G255" s="41"/>
      <c r="H255" s="41"/>
      <c r="I255" s="41"/>
      <c r="J255" s="41"/>
      <c r="K255" s="42"/>
      <c r="L255" s="41"/>
    </row>
    <row r="256" spans="1:12" ht="15">
      <c r="A256" s="21"/>
      <c r="B256" s="13"/>
      <c r="C256" s="9"/>
      <c r="D256" s="57" t="s">
        <v>22</v>
      </c>
      <c r="E256" s="40"/>
      <c r="F256" s="41"/>
      <c r="G256" s="41"/>
      <c r="H256" s="41"/>
      <c r="I256" s="41"/>
      <c r="J256" s="41"/>
      <c r="K256" s="42"/>
      <c r="L256" s="41"/>
    </row>
    <row r="257" spans="1:12" ht="15">
      <c r="A257" s="21"/>
      <c r="B257" s="13"/>
      <c r="C257" s="9"/>
      <c r="D257" s="57" t="s">
        <v>23</v>
      </c>
      <c r="E257" s="40" t="s">
        <v>50</v>
      </c>
      <c r="F257" s="41">
        <v>60</v>
      </c>
      <c r="G257" s="41">
        <v>4.3600000000000003</v>
      </c>
      <c r="H257" s="41">
        <v>0.56000000000000005</v>
      </c>
      <c r="I257" s="41">
        <v>26.92</v>
      </c>
      <c r="J257" s="41">
        <v>126.2</v>
      </c>
      <c r="K257" s="63" t="s">
        <v>49</v>
      </c>
      <c r="L257" s="41"/>
    </row>
    <row r="258" spans="1:12" ht="15">
      <c r="A258" s="21"/>
      <c r="B258" s="13"/>
      <c r="C258" s="9"/>
      <c r="D258" s="57" t="s">
        <v>30</v>
      </c>
      <c r="E258" s="40" t="s">
        <v>76</v>
      </c>
      <c r="F258" s="41">
        <v>200</v>
      </c>
      <c r="G258" s="41">
        <v>0.1</v>
      </c>
      <c r="H258" s="41">
        <v>0.1</v>
      </c>
      <c r="I258" s="41">
        <v>17.899999999999999</v>
      </c>
      <c r="J258" s="41">
        <v>73.5</v>
      </c>
      <c r="K258" s="42">
        <v>372</v>
      </c>
      <c r="L258" s="41"/>
    </row>
    <row r="259" spans="1:12" ht="15">
      <c r="A259" s="21"/>
      <c r="B259" s="13"/>
      <c r="C259" s="9"/>
      <c r="D259" s="58" t="s">
        <v>26</v>
      </c>
      <c r="E259" s="40" t="s">
        <v>97</v>
      </c>
      <c r="F259" s="41">
        <v>60</v>
      </c>
      <c r="G259" s="41">
        <v>0.6</v>
      </c>
      <c r="H259" s="41">
        <v>3.5</v>
      </c>
      <c r="I259" s="41">
        <v>3.5</v>
      </c>
      <c r="J259" s="41">
        <v>48.8</v>
      </c>
      <c r="K259" s="42">
        <v>36</v>
      </c>
      <c r="L259" s="41"/>
    </row>
    <row r="260" spans="1:12" ht="15">
      <c r="A260" s="21"/>
      <c r="B260" s="13"/>
      <c r="C260" s="9"/>
      <c r="D260" s="58"/>
      <c r="E260" s="40"/>
      <c r="F260" s="41"/>
      <c r="G260" s="41"/>
      <c r="H260" s="41"/>
      <c r="I260" s="41"/>
      <c r="J260" s="41"/>
      <c r="K260" s="42"/>
      <c r="L260" s="41"/>
    </row>
    <row r="261" spans="1:12" ht="15">
      <c r="A261" s="22"/>
      <c r="B261" s="15"/>
      <c r="C261" s="6"/>
      <c r="D261" s="16" t="s">
        <v>33</v>
      </c>
      <c r="E261" s="7"/>
      <c r="F261" s="17">
        <f>SUM(F254:F260)</f>
        <v>540</v>
      </c>
      <c r="G261" s="17">
        <f>SUM(G254:G260)</f>
        <v>31.96</v>
      </c>
      <c r="H261" s="17">
        <f>SUM(H254:H260)</f>
        <v>34.36</v>
      </c>
      <c r="I261" s="17">
        <f>SUM(I254:I260)</f>
        <v>50.519999999999996</v>
      </c>
      <c r="J261" s="17">
        <f>SUM(J254:J260)</f>
        <v>744.5</v>
      </c>
      <c r="K261" s="23"/>
      <c r="L261" s="17">
        <v>71.760000000000005</v>
      </c>
    </row>
    <row r="262" spans="1:12" ht="15">
      <c r="A262" s="24">
        <f>A254</f>
        <v>3</v>
      </c>
      <c r="B262" s="11">
        <f>B254</f>
        <v>4</v>
      </c>
      <c r="C262" s="8" t="s">
        <v>25</v>
      </c>
      <c r="D262" s="57" t="s">
        <v>26</v>
      </c>
      <c r="E262" s="40"/>
      <c r="F262" s="41"/>
      <c r="G262" s="41"/>
      <c r="H262" s="41"/>
      <c r="I262" s="41"/>
      <c r="J262" s="41"/>
      <c r="K262" s="42"/>
      <c r="L262" s="41"/>
    </row>
    <row r="263" spans="1:12" ht="15">
      <c r="A263" s="21"/>
      <c r="B263" s="13"/>
      <c r="C263" s="9"/>
      <c r="D263" s="57" t="s">
        <v>27</v>
      </c>
      <c r="E263" s="40"/>
      <c r="F263" s="41"/>
      <c r="G263" s="41"/>
      <c r="H263" s="41"/>
      <c r="I263" s="41"/>
      <c r="J263" s="41"/>
      <c r="K263" s="42"/>
      <c r="L263" s="41"/>
    </row>
    <row r="264" spans="1:12" ht="15">
      <c r="A264" s="21"/>
      <c r="B264" s="13"/>
      <c r="C264" s="9"/>
      <c r="D264" s="57" t="s">
        <v>28</v>
      </c>
      <c r="E264" s="40"/>
      <c r="F264" s="41"/>
      <c r="G264" s="41"/>
      <c r="H264" s="41"/>
      <c r="I264" s="41"/>
      <c r="J264" s="41"/>
      <c r="K264" s="42"/>
      <c r="L264" s="41"/>
    </row>
    <row r="265" spans="1:12" ht="15">
      <c r="A265" s="21"/>
      <c r="B265" s="13"/>
      <c r="C265" s="9"/>
      <c r="D265" s="57" t="s">
        <v>29</v>
      </c>
      <c r="E265" s="40"/>
      <c r="F265" s="41"/>
      <c r="G265" s="41"/>
      <c r="H265" s="41"/>
      <c r="I265" s="41"/>
      <c r="J265" s="41"/>
      <c r="K265" s="42"/>
      <c r="L265" s="41"/>
    </row>
    <row r="266" spans="1:12" ht="15">
      <c r="A266" s="21"/>
      <c r="B266" s="13"/>
      <c r="C266" s="9"/>
      <c r="D266" s="57" t="s">
        <v>30</v>
      </c>
      <c r="E266" s="40"/>
      <c r="F266" s="41"/>
      <c r="G266" s="41"/>
      <c r="H266" s="41"/>
      <c r="I266" s="41"/>
      <c r="J266" s="41"/>
      <c r="K266" s="42"/>
      <c r="L266" s="41"/>
    </row>
    <row r="267" spans="1:12" ht="15">
      <c r="A267" s="21"/>
      <c r="B267" s="13"/>
      <c r="C267" s="9"/>
      <c r="D267" s="57" t="s">
        <v>31</v>
      </c>
      <c r="E267" s="40"/>
      <c r="F267" s="41"/>
      <c r="G267" s="41"/>
      <c r="H267" s="41"/>
      <c r="I267" s="41"/>
      <c r="J267" s="41"/>
      <c r="K267" s="42"/>
      <c r="L267" s="41"/>
    </row>
    <row r="268" spans="1:12" ht="15">
      <c r="A268" s="21"/>
      <c r="B268" s="13"/>
      <c r="C268" s="9"/>
      <c r="D268" s="57" t="s">
        <v>32</v>
      </c>
      <c r="E268" s="40"/>
      <c r="F268" s="41"/>
      <c r="G268" s="41"/>
      <c r="H268" s="41"/>
      <c r="I268" s="41"/>
      <c r="J268" s="41"/>
      <c r="K268" s="42"/>
      <c r="L268" s="41"/>
    </row>
    <row r="269" spans="1:12" ht="15">
      <c r="A269" s="21"/>
      <c r="B269" s="13"/>
      <c r="C269" s="9"/>
      <c r="D269" s="5"/>
      <c r="E269" s="40"/>
      <c r="F269" s="41"/>
      <c r="G269" s="41"/>
      <c r="H269" s="41"/>
      <c r="I269" s="41"/>
      <c r="J269" s="41"/>
      <c r="K269" s="42"/>
      <c r="L269" s="41"/>
    </row>
    <row r="270" spans="1:12" ht="15">
      <c r="A270" s="21"/>
      <c r="B270" s="13"/>
      <c r="C270" s="9"/>
      <c r="D270" s="5"/>
      <c r="E270" s="40"/>
      <c r="F270" s="41"/>
      <c r="G270" s="41"/>
      <c r="H270" s="41"/>
      <c r="I270" s="41"/>
      <c r="J270" s="41"/>
      <c r="K270" s="42"/>
      <c r="L270" s="41"/>
    </row>
    <row r="271" spans="1:12" ht="15">
      <c r="A271" s="22"/>
      <c r="B271" s="15"/>
      <c r="C271" s="6"/>
      <c r="D271" s="16" t="s">
        <v>33</v>
      </c>
      <c r="E271" s="7"/>
      <c r="F271" s="17">
        <f>SUM(F262:F270)</f>
        <v>0</v>
      </c>
      <c r="G271" s="17">
        <f>SUM(G262:G270)</f>
        <v>0</v>
      </c>
      <c r="H271" s="17">
        <f>SUM(H262:H270)</f>
        <v>0</v>
      </c>
      <c r="I271" s="17">
        <f>SUM(I262:I270)</f>
        <v>0</v>
      </c>
      <c r="J271" s="17">
        <f>SUM(J262:J270)</f>
        <v>0</v>
      </c>
      <c r="K271" s="23"/>
      <c r="L271" s="17">
        <f>SUM(L262:L270)</f>
        <v>0</v>
      </c>
    </row>
    <row r="272" spans="1:12" ht="15.75" thickBot="1">
      <c r="A272" s="27">
        <f>A254</f>
        <v>3</v>
      </c>
      <c r="B272" s="28">
        <f>B254</f>
        <v>4</v>
      </c>
      <c r="C272" s="68" t="s">
        <v>4</v>
      </c>
      <c r="D272" s="70"/>
      <c r="E272" s="29"/>
      <c r="F272" s="30">
        <f>F261+F271</f>
        <v>540</v>
      </c>
      <c r="G272" s="30">
        <f>G261+G271</f>
        <v>31.96</v>
      </c>
      <c r="H272" s="30">
        <f>H261+H271</f>
        <v>34.36</v>
      </c>
      <c r="I272" s="30">
        <f>I261+I271</f>
        <v>50.519999999999996</v>
      </c>
      <c r="J272" s="30">
        <f>J261+J271</f>
        <v>744.5</v>
      </c>
      <c r="K272" s="30"/>
      <c r="L272" s="30">
        <f>L261+L271</f>
        <v>71.760000000000005</v>
      </c>
    </row>
    <row r="273" spans="1:12" ht="15">
      <c r="A273" s="18">
        <v>3</v>
      </c>
      <c r="B273" s="19">
        <v>5</v>
      </c>
      <c r="C273" s="20" t="s">
        <v>20</v>
      </c>
      <c r="D273" s="55" t="s">
        <v>21</v>
      </c>
      <c r="E273" s="37" t="s">
        <v>84</v>
      </c>
      <c r="F273" s="38">
        <v>150</v>
      </c>
      <c r="G273" s="38">
        <v>5.7</v>
      </c>
      <c r="H273" s="38">
        <v>4.5999999999999996</v>
      </c>
      <c r="I273" s="38">
        <v>25</v>
      </c>
      <c r="J273" s="38">
        <v>164.2</v>
      </c>
      <c r="K273" s="39">
        <v>323</v>
      </c>
      <c r="L273" s="38"/>
    </row>
    <row r="274" spans="1:12" ht="15">
      <c r="A274" s="21"/>
      <c r="B274" s="13"/>
      <c r="C274" s="9"/>
      <c r="D274" s="65" t="s">
        <v>21</v>
      </c>
      <c r="E274" s="40" t="s">
        <v>98</v>
      </c>
      <c r="F274" s="41">
        <v>100</v>
      </c>
      <c r="G274" s="41">
        <v>16.8</v>
      </c>
      <c r="H274" s="41">
        <v>17.899999999999999</v>
      </c>
      <c r="I274" s="41">
        <v>15.9</v>
      </c>
      <c r="J274" s="41">
        <v>291.7</v>
      </c>
      <c r="K274" s="42">
        <v>272</v>
      </c>
      <c r="L274" s="41"/>
    </row>
    <row r="275" spans="1:12" ht="15">
      <c r="A275" s="21"/>
      <c r="B275" s="13"/>
      <c r="C275" s="9"/>
      <c r="D275" s="57" t="s">
        <v>22</v>
      </c>
      <c r="E275" s="49"/>
      <c r="F275" s="41"/>
      <c r="G275" s="41"/>
      <c r="H275" s="41"/>
      <c r="I275" s="41"/>
      <c r="J275" s="41"/>
      <c r="K275" s="42"/>
      <c r="L275" s="41"/>
    </row>
    <row r="276" spans="1:12" ht="15">
      <c r="A276" s="21"/>
      <c r="B276" s="13"/>
      <c r="C276" s="9"/>
      <c r="D276" s="57" t="s">
        <v>23</v>
      </c>
      <c r="E276" s="40" t="s">
        <v>51</v>
      </c>
      <c r="F276" s="41">
        <v>60</v>
      </c>
      <c r="G276" s="41">
        <v>4.3600000000000003</v>
      </c>
      <c r="H276" s="41">
        <v>0.56000000000000005</v>
      </c>
      <c r="I276" s="41">
        <v>26.92</v>
      </c>
      <c r="J276" s="41">
        <v>126.2</v>
      </c>
      <c r="K276" s="63" t="s">
        <v>49</v>
      </c>
      <c r="L276" s="41"/>
    </row>
    <row r="277" spans="1:12" ht="15">
      <c r="A277" s="21"/>
      <c r="B277" s="13"/>
      <c r="C277" s="9"/>
      <c r="D277" s="58" t="s">
        <v>26</v>
      </c>
      <c r="E277" s="40" t="s">
        <v>99</v>
      </c>
      <c r="F277" s="41">
        <v>60</v>
      </c>
      <c r="G277" s="41">
        <v>1.6</v>
      </c>
      <c r="H277" s="41">
        <v>8.1999999999999993</v>
      </c>
      <c r="I277" s="41">
        <v>8.9</v>
      </c>
      <c r="J277" s="41">
        <v>118.9</v>
      </c>
      <c r="K277" s="50">
        <v>32</v>
      </c>
      <c r="L277" s="41"/>
    </row>
    <row r="278" spans="1:12" ht="15">
      <c r="A278" s="21"/>
      <c r="B278" s="13"/>
      <c r="C278" s="9"/>
      <c r="D278" s="61" t="s">
        <v>30</v>
      </c>
      <c r="E278" s="40" t="s">
        <v>64</v>
      </c>
      <c r="F278" s="41">
        <v>200</v>
      </c>
      <c r="G278" s="41">
        <v>0</v>
      </c>
      <c r="H278" s="41">
        <v>0</v>
      </c>
      <c r="I278" s="41">
        <v>24</v>
      </c>
      <c r="J278" s="41">
        <v>95</v>
      </c>
      <c r="K278" s="42">
        <v>73</v>
      </c>
      <c r="L278" s="41"/>
    </row>
    <row r="279" spans="1:12" ht="15">
      <c r="A279" s="22"/>
      <c r="B279" s="15"/>
      <c r="C279" s="6"/>
      <c r="D279" s="16" t="s">
        <v>33</v>
      </c>
      <c r="E279" s="7"/>
      <c r="F279" s="17">
        <f>SUM(F273:F278)</f>
        <v>570</v>
      </c>
      <c r="G279" s="17">
        <f>SUM(G273:G278)</f>
        <v>28.46</v>
      </c>
      <c r="H279" s="17">
        <f>SUM(H273:H278)</f>
        <v>31.259999999999998</v>
      </c>
      <c r="I279" s="17">
        <f>SUM(I273:I278)</f>
        <v>100.72</v>
      </c>
      <c r="J279" s="17">
        <f>SUM(J273:J278)</f>
        <v>796</v>
      </c>
      <c r="K279" s="23"/>
      <c r="L279" s="17">
        <v>71.760000000000005</v>
      </c>
    </row>
    <row r="280" spans="1:12" ht="15">
      <c r="A280" s="24">
        <f>A273</f>
        <v>3</v>
      </c>
      <c r="B280" s="11">
        <f>B273</f>
        <v>5</v>
      </c>
      <c r="C280" s="8" t="s">
        <v>25</v>
      </c>
      <c r="D280" s="57" t="s">
        <v>26</v>
      </c>
      <c r="E280" s="40"/>
      <c r="F280" s="41"/>
      <c r="G280" s="41"/>
      <c r="H280" s="41"/>
      <c r="I280" s="41"/>
      <c r="J280" s="41"/>
      <c r="K280" s="42"/>
      <c r="L280" s="41"/>
    </row>
    <row r="281" spans="1:12" ht="15">
      <c r="A281" s="21"/>
      <c r="B281" s="13"/>
      <c r="C281" s="9"/>
      <c r="D281" s="57" t="s">
        <v>27</v>
      </c>
      <c r="E281" s="40"/>
      <c r="F281" s="41"/>
      <c r="G281" s="41"/>
      <c r="H281" s="41"/>
      <c r="I281" s="41"/>
      <c r="J281" s="41"/>
      <c r="K281" s="42"/>
      <c r="L281" s="41"/>
    </row>
    <row r="282" spans="1:12" ht="15">
      <c r="A282" s="21"/>
      <c r="B282" s="13"/>
      <c r="C282" s="9"/>
      <c r="D282" s="57" t="s">
        <v>28</v>
      </c>
      <c r="E282" s="40"/>
      <c r="F282" s="41"/>
      <c r="G282" s="41"/>
      <c r="H282" s="41"/>
      <c r="I282" s="41"/>
      <c r="J282" s="41"/>
      <c r="K282" s="42"/>
      <c r="L282" s="41"/>
    </row>
    <row r="283" spans="1:12" ht="15">
      <c r="A283" s="21"/>
      <c r="B283" s="13"/>
      <c r="C283" s="9"/>
      <c r="D283" s="57" t="s">
        <v>29</v>
      </c>
      <c r="E283" s="40"/>
      <c r="F283" s="41"/>
      <c r="G283" s="41"/>
      <c r="H283" s="41"/>
      <c r="I283" s="41"/>
      <c r="J283" s="41"/>
      <c r="K283" s="42"/>
      <c r="L283" s="41"/>
    </row>
    <row r="284" spans="1:12" ht="15">
      <c r="A284" s="21"/>
      <c r="B284" s="13"/>
      <c r="C284" s="9"/>
      <c r="D284" s="57" t="s">
        <v>30</v>
      </c>
      <c r="E284" s="40"/>
      <c r="F284" s="41"/>
      <c r="G284" s="41"/>
      <c r="H284" s="41"/>
      <c r="I284" s="41"/>
      <c r="J284" s="41"/>
      <c r="K284" s="42"/>
      <c r="L284" s="41"/>
    </row>
    <row r="285" spans="1:12" ht="15">
      <c r="A285" s="21"/>
      <c r="B285" s="13"/>
      <c r="C285" s="9"/>
      <c r="D285" s="57" t="s">
        <v>31</v>
      </c>
      <c r="E285" s="40"/>
      <c r="F285" s="41"/>
      <c r="G285" s="41"/>
      <c r="H285" s="41"/>
      <c r="I285" s="41"/>
      <c r="J285" s="41"/>
      <c r="K285" s="42"/>
      <c r="L285" s="41"/>
    </row>
    <row r="286" spans="1:12" ht="15">
      <c r="A286" s="21"/>
      <c r="B286" s="13"/>
      <c r="C286" s="9"/>
      <c r="D286" s="57" t="s">
        <v>32</v>
      </c>
      <c r="E286" s="40"/>
      <c r="F286" s="41"/>
      <c r="G286" s="41"/>
      <c r="H286" s="41"/>
      <c r="I286" s="41"/>
      <c r="J286" s="41"/>
      <c r="K286" s="42"/>
      <c r="L286" s="41"/>
    </row>
    <row r="287" spans="1:12" ht="15">
      <c r="A287" s="21"/>
      <c r="B287" s="13"/>
      <c r="C287" s="9"/>
      <c r="D287" s="5"/>
      <c r="E287" s="40"/>
      <c r="F287" s="41"/>
      <c r="G287" s="41"/>
      <c r="H287" s="41"/>
      <c r="I287" s="41"/>
      <c r="J287" s="41"/>
      <c r="K287" s="42"/>
      <c r="L287" s="41"/>
    </row>
    <row r="288" spans="1:12" ht="15">
      <c r="A288" s="21"/>
      <c r="B288" s="13"/>
      <c r="C288" s="9"/>
      <c r="D288" s="5"/>
      <c r="E288" s="40"/>
      <c r="F288" s="41"/>
      <c r="G288" s="41"/>
      <c r="H288" s="41"/>
      <c r="I288" s="41"/>
      <c r="J288" s="41"/>
      <c r="K288" s="42"/>
      <c r="L288" s="41"/>
    </row>
    <row r="289" spans="1:12" ht="15">
      <c r="A289" s="22"/>
      <c r="B289" s="15"/>
      <c r="C289" s="6"/>
      <c r="D289" s="16" t="s">
        <v>33</v>
      </c>
      <c r="E289" s="7"/>
      <c r="F289" s="17">
        <f>SUM(F280:F288)</f>
        <v>0</v>
      </c>
      <c r="G289" s="17">
        <f>SUM(G280:G288)</f>
        <v>0</v>
      </c>
      <c r="H289" s="17">
        <f>SUM(H280:H288)</f>
        <v>0</v>
      </c>
      <c r="I289" s="17">
        <f>SUM(I280:I288)</f>
        <v>0</v>
      </c>
      <c r="J289" s="17">
        <f>SUM(J280:J288)</f>
        <v>0</v>
      </c>
      <c r="K289" s="23"/>
      <c r="L289" s="17">
        <f>SUM(L280:L288)</f>
        <v>0</v>
      </c>
    </row>
    <row r="290" spans="1:12" ht="15.75" thickBot="1">
      <c r="A290" s="27">
        <f>A273</f>
        <v>3</v>
      </c>
      <c r="B290" s="28">
        <f>B273</f>
        <v>5</v>
      </c>
      <c r="C290" s="68" t="s">
        <v>4</v>
      </c>
      <c r="D290" s="70"/>
      <c r="E290" s="29"/>
      <c r="F290" s="30">
        <f>F279+F289</f>
        <v>570</v>
      </c>
      <c r="G290" s="30">
        <f>G279+G289</f>
        <v>28.46</v>
      </c>
      <c r="H290" s="30">
        <f>H279+H289</f>
        <v>31.259999999999998</v>
      </c>
      <c r="I290" s="30">
        <f>I279+I289</f>
        <v>100.72</v>
      </c>
      <c r="J290" s="30">
        <f>J279+J289</f>
        <v>796</v>
      </c>
      <c r="K290" s="30"/>
      <c r="L290" s="30">
        <f>L279+L289</f>
        <v>71.760000000000005</v>
      </c>
    </row>
    <row r="291" spans="1:12" ht="15">
      <c r="A291" s="18">
        <v>4</v>
      </c>
      <c r="B291" s="19">
        <v>1</v>
      </c>
      <c r="C291" s="20" t="s">
        <v>20</v>
      </c>
      <c r="D291" s="55" t="s">
        <v>21</v>
      </c>
      <c r="E291" s="37" t="s">
        <v>40</v>
      </c>
      <c r="F291" s="38">
        <v>150</v>
      </c>
      <c r="G291" s="38">
        <v>4.9000000000000004</v>
      </c>
      <c r="H291" s="38">
        <v>5</v>
      </c>
      <c r="I291" s="38">
        <v>30.7</v>
      </c>
      <c r="J291" s="38">
        <v>187.4</v>
      </c>
      <c r="K291" s="39">
        <v>331</v>
      </c>
      <c r="L291" s="38"/>
    </row>
    <row r="292" spans="1:12" ht="15">
      <c r="A292" s="21"/>
      <c r="B292" s="13"/>
      <c r="C292" s="9"/>
      <c r="D292" s="58" t="s">
        <v>21</v>
      </c>
      <c r="E292" s="40" t="s">
        <v>56</v>
      </c>
      <c r="F292" s="41">
        <v>160</v>
      </c>
      <c r="G292" s="41">
        <v>17.2</v>
      </c>
      <c r="H292" s="41">
        <v>31.7</v>
      </c>
      <c r="I292" s="41">
        <v>7.7</v>
      </c>
      <c r="J292" s="41">
        <v>382.3</v>
      </c>
      <c r="K292" s="42">
        <v>259</v>
      </c>
      <c r="L292" s="41"/>
    </row>
    <row r="293" spans="1:12" ht="15">
      <c r="A293" s="21"/>
      <c r="B293" s="13"/>
      <c r="C293" s="9"/>
      <c r="D293" s="57" t="s">
        <v>22</v>
      </c>
      <c r="E293" s="40" t="s">
        <v>46</v>
      </c>
      <c r="F293" s="41">
        <v>200</v>
      </c>
      <c r="G293" s="41">
        <v>3.5</v>
      </c>
      <c r="H293" s="41">
        <v>3.2</v>
      </c>
      <c r="I293" s="41">
        <v>15.7</v>
      </c>
      <c r="J293" s="41">
        <v>104.5</v>
      </c>
      <c r="K293" s="50">
        <v>395</v>
      </c>
      <c r="L293" s="41"/>
    </row>
    <row r="294" spans="1:12" ht="15">
      <c r="A294" s="21"/>
      <c r="B294" s="13"/>
      <c r="C294" s="9"/>
      <c r="D294" s="57" t="s">
        <v>23</v>
      </c>
      <c r="E294" s="40" t="s">
        <v>51</v>
      </c>
      <c r="F294" s="41">
        <v>60</v>
      </c>
      <c r="G294" s="41">
        <v>4.3600000000000003</v>
      </c>
      <c r="H294" s="41">
        <v>0.56000000000000005</v>
      </c>
      <c r="I294" s="41">
        <v>26.92</v>
      </c>
      <c r="J294" s="41">
        <v>126.2</v>
      </c>
      <c r="K294" s="63" t="s">
        <v>49</v>
      </c>
      <c r="L294" s="41"/>
    </row>
    <row r="295" spans="1:12" ht="15">
      <c r="A295" s="21"/>
      <c r="B295" s="13"/>
      <c r="C295" s="9"/>
      <c r="D295" s="57" t="s">
        <v>30</v>
      </c>
      <c r="E295" s="40"/>
      <c r="F295" s="41"/>
      <c r="G295" s="41"/>
      <c r="H295" s="41"/>
      <c r="I295" s="41"/>
      <c r="J295" s="41"/>
      <c r="K295" s="42"/>
      <c r="L295" s="41"/>
    </row>
    <row r="296" spans="1:12" ht="15">
      <c r="A296" s="21"/>
      <c r="B296" s="13"/>
      <c r="C296" s="9"/>
      <c r="D296" s="58" t="s">
        <v>26</v>
      </c>
      <c r="E296" s="40" t="s">
        <v>100</v>
      </c>
      <c r="F296" s="41">
        <v>60</v>
      </c>
      <c r="G296" s="41">
        <v>1</v>
      </c>
      <c r="H296" s="41">
        <v>3</v>
      </c>
      <c r="I296" s="41">
        <v>5.6</v>
      </c>
      <c r="J296" s="41">
        <v>54.5</v>
      </c>
      <c r="K296" s="42">
        <v>35</v>
      </c>
      <c r="L296" s="41"/>
    </row>
    <row r="297" spans="1:12" ht="15">
      <c r="A297" s="21"/>
      <c r="B297" s="13"/>
      <c r="C297" s="9"/>
      <c r="D297" s="58"/>
      <c r="E297" s="40"/>
      <c r="F297" s="41"/>
      <c r="G297" s="41"/>
      <c r="H297" s="41"/>
      <c r="I297" s="41"/>
      <c r="J297" s="41"/>
      <c r="K297" s="42"/>
      <c r="L297" s="41"/>
    </row>
    <row r="298" spans="1:12" ht="15">
      <c r="A298" s="22"/>
      <c r="B298" s="15"/>
      <c r="C298" s="6"/>
      <c r="D298" s="16" t="s">
        <v>33</v>
      </c>
      <c r="E298" s="7"/>
      <c r="F298" s="17">
        <f>SUM(F291:F297)</f>
        <v>630</v>
      </c>
      <c r="G298" s="17">
        <f>SUM(G291:G297)</f>
        <v>30.96</v>
      </c>
      <c r="H298" s="17">
        <f>SUM(H291:H297)</f>
        <v>43.460000000000008</v>
      </c>
      <c r="I298" s="17">
        <f>SUM(I291:I297)</f>
        <v>86.61999999999999</v>
      </c>
      <c r="J298" s="17">
        <f>SUM(J291:J297)</f>
        <v>854.90000000000009</v>
      </c>
      <c r="K298" s="23"/>
      <c r="L298" s="17">
        <v>71.760000000000005</v>
      </c>
    </row>
    <row r="299" spans="1:12" ht="15">
      <c r="A299" s="24">
        <f>A291</f>
        <v>4</v>
      </c>
      <c r="B299" s="11">
        <f>B291</f>
        <v>1</v>
      </c>
      <c r="C299" s="8" t="s">
        <v>25</v>
      </c>
      <c r="D299" s="57" t="s">
        <v>26</v>
      </c>
      <c r="E299" s="40"/>
      <c r="F299" s="41"/>
      <c r="G299" s="41"/>
      <c r="H299" s="41"/>
      <c r="I299" s="41"/>
      <c r="J299" s="41"/>
      <c r="K299" s="42"/>
      <c r="L299" s="41"/>
    </row>
    <row r="300" spans="1:12" ht="15">
      <c r="A300" s="21"/>
      <c r="B300" s="13"/>
      <c r="C300" s="9"/>
      <c r="D300" s="57" t="s">
        <v>27</v>
      </c>
      <c r="E300" s="40"/>
      <c r="F300" s="41"/>
      <c r="G300" s="41"/>
      <c r="H300" s="41"/>
      <c r="I300" s="41"/>
      <c r="J300" s="41"/>
      <c r="K300" s="42"/>
      <c r="L300" s="41"/>
    </row>
    <row r="301" spans="1:12" ht="15">
      <c r="A301" s="21"/>
      <c r="B301" s="13"/>
      <c r="C301" s="9"/>
      <c r="D301" s="57" t="s">
        <v>28</v>
      </c>
      <c r="E301" s="40"/>
      <c r="F301" s="41"/>
      <c r="G301" s="41"/>
      <c r="H301" s="41"/>
      <c r="I301" s="41"/>
      <c r="J301" s="41"/>
      <c r="K301" s="42"/>
      <c r="L301" s="41"/>
    </row>
    <row r="302" spans="1:12" ht="15">
      <c r="A302" s="21"/>
      <c r="B302" s="13"/>
      <c r="C302" s="9"/>
      <c r="D302" s="57" t="s">
        <v>29</v>
      </c>
      <c r="E302" s="40"/>
      <c r="F302" s="41"/>
      <c r="G302" s="41"/>
      <c r="H302" s="41"/>
      <c r="I302" s="41"/>
      <c r="J302" s="41"/>
      <c r="K302" s="42"/>
      <c r="L302" s="41"/>
    </row>
    <row r="303" spans="1:12" ht="15">
      <c r="A303" s="21"/>
      <c r="B303" s="13"/>
      <c r="C303" s="9"/>
      <c r="D303" s="57" t="s">
        <v>30</v>
      </c>
      <c r="E303" s="40"/>
      <c r="F303" s="41"/>
      <c r="G303" s="41"/>
      <c r="H303" s="41"/>
      <c r="I303" s="41"/>
      <c r="J303" s="41"/>
      <c r="K303" s="42"/>
      <c r="L303" s="41"/>
    </row>
    <row r="304" spans="1:12" ht="15">
      <c r="A304" s="21"/>
      <c r="B304" s="13"/>
      <c r="C304" s="9"/>
      <c r="D304" s="57" t="s">
        <v>31</v>
      </c>
      <c r="E304" s="40"/>
      <c r="F304" s="41"/>
      <c r="G304" s="41"/>
      <c r="H304" s="41"/>
      <c r="I304" s="41"/>
      <c r="J304" s="41"/>
      <c r="K304" s="42"/>
      <c r="L304" s="41"/>
    </row>
    <row r="305" spans="1:12" ht="15">
      <c r="A305" s="21"/>
      <c r="B305" s="13"/>
      <c r="C305" s="9"/>
      <c r="D305" s="57" t="s">
        <v>32</v>
      </c>
      <c r="E305" s="40"/>
      <c r="F305" s="41"/>
      <c r="G305" s="41"/>
      <c r="H305" s="41"/>
      <c r="I305" s="41"/>
      <c r="J305" s="41"/>
      <c r="K305" s="42"/>
      <c r="L305" s="41"/>
    </row>
    <row r="306" spans="1:12" ht="15">
      <c r="A306" s="21"/>
      <c r="B306" s="13"/>
      <c r="C306" s="9"/>
      <c r="D306" s="5"/>
      <c r="E306" s="40"/>
      <c r="F306" s="41"/>
      <c r="G306" s="41"/>
      <c r="H306" s="41"/>
      <c r="I306" s="41"/>
      <c r="J306" s="41"/>
      <c r="K306" s="42"/>
      <c r="L306" s="41"/>
    </row>
    <row r="307" spans="1:12" ht="15">
      <c r="A307" s="21"/>
      <c r="B307" s="13"/>
      <c r="C307" s="9"/>
      <c r="D307" s="5"/>
      <c r="E307" s="40"/>
      <c r="F307" s="41"/>
      <c r="G307" s="41"/>
      <c r="H307" s="41"/>
      <c r="I307" s="41"/>
      <c r="J307" s="41"/>
      <c r="K307" s="42"/>
      <c r="L307" s="41"/>
    </row>
    <row r="308" spans="1:12" ht="15">
      <c r="A308" s="22"/>
      <c r="B308" s="15"/>
      <c r="C308" s="6"/>
      <c r="D308" s="16" t="s">
        <v>33</v>
      </c>
      <c r="E308" s="7"/>
      <c r="F308" s="17">
        <f>SUM(F299:F307)</f>
        <v>0</v>
      </c>
      <c r="G308" s="17">
        <f>SUM(G299:G307)</f>
        <v>0</v>
      </c>
      <c r="H308" s="17">
        <f>SUM(H299:H307)</f>
        <v>0</v>
      </c>
      <c r="I308" s="17">
        <f>SUM(I299:I307)</f>
        <v>0</v>
      </c>
      <c r="J308" s="17">
        <f>SUM(J299:J307)</f>
        <v>0</v>
      </c>
      <c r="K308" s="23"/>
      <c r="L308" s="17">
        <f>SUM(L299:L307)</f>
        <v>0</v>
      </c>
    </row>
    <row r="309" spans="1:12" ht="15.75" thickBot="1">
      <c r="A309" s="27">
        <f>A291</f>
        <v>4</v>
      </c>
      <c r="B309" s="28">
        <f>B291</f>
        <v>1</v>
      </c>
      <c r="C309" s="68" t="s">
        <v>4</v>
      </c>
      <c r="D309" s="70"/>
      <c r="E309" s="29"/>
      <c r="F309" s="30">
        <f>F298+F308</f>
        <v>630</v>
      </c>
      <c r="G309" s="30">
        <f>G298+G308</f>
        <v>30.96</v>
      </c>
      <c r="H309" s="30">
        <f>H298+H308</f>
        <v>43.460000000000008</v>
      </c>
      <c r="I309" s="30">
        <f>I298+I308</f>
        <v>86.61999999999999</v>
      </c>
      <c r="J309" s="30">
        <f>J298+J308</f>
        <v>854.90000000000009</v>
      </c>
      <c r="K309" s="30"/>
      <c r="L309" s="30">
        <f>L298+L308</f>
        <v>71.760000000000005</v>
      </c>
    </row>
    <row r="310" spans="1:12" ht="15">
      <c r="A310" s="12">
        <v>4</v>
      </c>
      <c r="B310" s="13">
        <v>2</v>
      </c>
      <c r="C310" s="20" t="s">
        <v>20</v>
      </c>
      <c r="D310" s="55" t="s">
        <v>21</v>
      </c>
      <c r="E310" s="37" t="s">
        <v>101</v>
      </c>
      <c r="F310" s="38">
        <v>250</v>
      </c>
      <c r="G310" s="38">
        <v>18.5</v>
      </c>
      <c r="H310" s="38">
        <v>16.600000000000001</v>
      </c>
      <c r="I310" s="38">
        <v>28.5</v>
      </c>
      <c r="J310" s="38">
        <v>329.5</v>
      </c>
      <c r="K310" s="39">
        <v>200</v>
      </c>
      <c r="L310" s="38"/>
    </row>
    <row r="311" spans="1:12" ht="15">
      <c r="A311" s="12"/>
      <c r="B311" s="13"/>
      <c r="C311" s="9"/>
      <c r="D311" s="58" t="s">
        <v>21</v>
      </c>
      <c r="E311" s="40"/>
      <c r="F311" s="41"/>
      <c r="G311" s="41"/>
      <c r="H311" s="41"/>
      <c r="I311" s="41"/>
      <c r="J311" s="41"/>
      <c r="K311" s="42"/>
      <c r="L311" s="41"/>
    </row>
    <row r="312" spans="1:12" ht="15">
      <c r="A312" s="12"/>
      <c r="B312" s="13"/>
      <c r="C312" s="9"/>
      <c r="D312" s="57" t="s">
        <v>22</v>
      </c>
      <c r="E312" s="40" t="s">
        <v>57</v>
      </c>
      <c r="F312" s="41">
        <v>200</v>
      </c>
      <c r="G312" s="41">
        <v>0.2</v>
      </c>
      <c r="H312" s="41">
        <v>0</v>
      </c>
      <c r="I312" s="41">
        <v>16.100000000000001</v>
      </c>
      <c r="J312" s="41">
        <v>65.099999999999994</v>
      </c>
      <c r="K312" s="63" t="s">
        <v>58</v>
      </c>
      <c r="L312" s="41"/>
    </row>
    <row r="313" spans="1:12" ht="15">
      <c r="A313" s="12"/>
      <c r="B313" s="13"/>
      <c r="C313" s="9"/>
      <c r="D313" s="57" t="s">
        <v>23</v>
      </c>
      <c r="E313" s="40" t="s">
        <v>52</v>
      </c>
      <c r="F313" s="41">
        <v>60</v>
      </c>
      <c r="G313" s="41">
        <v>4.74</v>
      </c>
      <c r="H313" s="41">
        <v>0.6</v>
      </c>
      <c r="I313" s="41">
        <v>28.98</v>
      </c>
      <c r="J313" s="41">
        <v>128.16</v>
      </c>
      <c r="K313" s="50">
        <v>12</v>
      </c>
      <c r="L313" s="41"/>
    </row>
    <row r="314" spans="1:12" ht="15">
      <c r="A314" s="12"/>
      <c r="B314" s="13"/>
      <c r="C314" s="9"/>
      <c r="D314" s="57" t="s">
        <v>30</v>
      </c>
      <c r="E314" s="40"/>
      <c r="F314" s="41"/>
      <c r="G314" s="41"/>
      <c r="H314" s="41"/>
      <c r="I314" s="41"/>
      <c r="J314" s="41"/>
      <c r="K314" s="42"/>
      <c r="L314" s="41"/>
    </row>
    <row r="315" spans="1:12" ht="15">
      <c r="A315" s="12"/>
      <c r="B315" s="13"/>
      <c r="C315" s="9"/>
      <c r="D315" s="58" t="s">
        <v>26</v>
      </c>
      <c r="E315" s="40" t="s">
        <v>70</v>
      </c>
      <c r="F315" s="41">
        <v>60</v>
      </c>
      <c r="G315" s="41">
        <v>0.7</v>
      </c>
      <c r="H315" s="41">
        <v>3.7</v>
      </c>
      <c r="I315" s="41">
        <v>2.6</v>
      </c>
      <c r="J315" s="41">
        <v>47.6</v>
      </c>
      <c r="K315" s="50">
        <v>22</v>
      </c>
      <c r="L315" s="41"/>
    </row>
    <row r="316" spans="1:12" ht="15">
      <c r="A316" s="12"/>
      <c r="B316" s="13"/>
      <c r="C316" s="9"/>
      <c r="D316" s="58"/>
      <c r="E316" s="40"/>
      <c r="F316" s="41"/>
      <c r="G316" s="41"/>
      <c r="H316" s="41"/>
      <c r="I316" s="41"/>
      <c r="J316" s="41"/>
      <c r="K316" s="42"/>
      <c r="L316" s="41"/>
    </row>
    <row r="317" spans="1:12" ht="15">
      <c r="A317" s="14"/>
      <c r="B317" s="15"/>
      <c r="C317" s="6"/>
      <c r="D317" s="16" t="s">
        <v>33</v>
      </c>
      <c r="E317" s="7"/>
      <c r="F317" s="17">
        <f>SUM(F310:F316)</f>
        <v>570</v>
      </c>
      <c r="G317" s="17">
        <f>SUM(G310:G316)</f>
        <v>24.139999999999997</v>
      </c>
      <c r="H317" s="17">
        <f>SUM(H310:H316)</f>
        <v>20.900000000000002</v>
      </c>
      <c r="I317" s="17">
        <f>SUM(I310:I316)</f>
        <v>76.179999999999993</v>
      </c>
      <c r="J317" s="17">
        <f>SUM(J310:J316)</f>
        <v>570.36</v>
      </c>
      <c r="K317" s="23"/>
      <c r="L317" s="17">
        <v>71.760000000000005</v>
      </c>
    </row>
    <row r="318" spans="1:12" ht="15">
      <c r="A318" s="11">
        <v>4</v>
      </c>
      <c r="B318" s="11">
        <f>B310</f>
        <v>2</v>
      </c>
      <c r="C318" s="8" t="s">
        <v>25</v>
      </c>
      <c r="D318" s="57" t="s">
        <v>26</v>
      </c>
      <c r="E318" s="40"/>
      <c r="F318" s="41"/>
      <c r="G318" s="41"/>
      <c r="H318" s="41"/>
      <c r="I318" s="41"/>
      <c r="J318" s="41"/>
      <c r="K318" s="42"/>
      <c r="L318" s="41"/>
    </row>
    <row r="319" spans="1:12" ht="15">
      <c r="A319" s="12"/>
      <c r="B319" s="13"/>
      <c r="C319" s="9"/>
      <c r="D319" s="57" t="s">
        <v>27</v>
      </c>
      <c r="E319" s="40"/>
      <c r="F319" s="41"/>
      <c r="G319" s="41"/>
      <c r="H319" s="41"/>
      <c r="I319" s="41"/>
      <c r="J319" s="41"/>
      <c r="K319" s="42"/>
      <c r="L319" s="41"/>
    </row>
    <row r="320" spans="1:12" ht="15">
      <c r="A320" s="12"/>
      <c r="B320" s="13"/>
      <c r="C320" s="9"/>
      <c r="D320" s="57" t="s">
        <v>28</v>
      </c>
      <c r="E320" s="40"/>
      <c r="F320" s="41"/>
      <c r="G320" s="41"/>
      <c r="H320" s="41"/>
      <c r="I320" s="41"/>
      <c r="J320" s="41"/>
      <c r="K320" s="42"/>
      <c r="L320" s="41"/>
    </row>
    <row r="321" spans="1:12" ht="15">
      <c r="A321" s="12"/>
      <c r="B321" s="13"/>
      <c r="C321" s="9"/>
      <c r="D321" s="57" t="s">
        <v>29</v>
      </c>
      <c r="E321" s="40"/>
      <c r="F321" s="41"/>
      <c r="G321" s="41"/>
      <c r="H321" s="41"/>
      <c r="I321" s="41"/>
      <c r="J321" s="41"/>
      <c r="K321" s="42"/>
      <c r="L321" s="41"/>
    </row>
    <row r="322" spans="1:12" ht="15">
      <c r="A322" s="12"/>
      <c r="B322" s="13"/>
      <c r="C322" s="9"/>
      <c r="D322" s="57" t="s">
        <v>30</v>
      </c>
      <c r="E322" s="40"/>
      <c r="F322" s="41"/>
      <c r="G322" s="41"/>
      <c r="H322" s="41"/>
      <c r="I322" s="41"/>
      <c r="J322" s="41"/>
      <c r="K322" s="42"/>
      <c r="L322" s="41"/>
    </row>
    <row r="323" spans="1:12" ht="15">
      <c r="A323" s="12"/>
      <c r="B323" s="13"/>
      <c r="C323" s="9"/>
      <c r="D323" s="57" t="s">
        <v>31</v>
      </c>
      <c r="E323" s="40"/>
      <c r="F323" s="41"/>
      <c r="G323" s="41"/>
      <c r="H323" s="41"/>
      <c r="I323" s="41"/>
      <c r="J323" s="41"/>
      <c r="K323" s="42"/>
      <c r="L323" s="41"/>
    </row>
    <row r="324" spans="1:12" ht="15">
      <c r="A324" s="12"/>
      <c r="B324" s="13"/>
      <c r="C324" s="9"/>
      <c r="D324" s="57" t="s">
        <v>32</v>
      </c>
      <c r="E324" s="40"/>
      <c r="F324" s="41"/>
      <c r="G324" s="41"/>
      <c r="H324" s="41"/>
      <c r="I324" s="41"/>
      <c r="J324" s="41"/>
      <c r="K324" s="42"/>
      <c r="L324" s="41"/>
    </row>
    <row r="325" spans="1:12" ht="15">
      <c r="A325" s="12"/>
      <c r="B325" s="13"/>
      <c r="C325" s="9"/>
      <c r="D325" s="5"/>
      <c r="E325" s="40"/>
      <c r="F325" s="41"/>
      <c r="G325" s="41"/>
      <c r="H325" s="41"/>
      <c r="I325" s="41"/>
      <c r="J325" s="41"/>
      <c r="K325" s="42"/>
      <c r="L325" s="41"/>
    </row>
    <row r="326" spans="1:12" ht="15">
      <c r="A326" s="12"/>
      <c r="B326" s="13"/>
      <c r="C326" s="9"/>
      <c r="D326" s="5"/>
      <c r="E326" s="40"/>
      <c r="F326" s="41"/>
      <c r="G326" s="41"/>
      <c r="H326" s="41"/>
      <c r="I326" s="41"/>
      <c r="J326" s="41"/>
      <c r="K326" s="42"/>
      <c r="L326" s="41"/>
    </row>
    <row r="327" spans="1:12" ht="15">
      <c r="A327" s="14"/>
      <c r="B327" s="15"/>
      <c r="C327" s="6"/>
      <c r="D327" s="16" t="s">
        <v>33</v>
      </c>
      <c r="E327" s="7"/>
      <c r="F327" s="17">
        <f>SUM(F318:F326)</f>
        <v>0</v>
      </c>
      <c r="G327" s="17">
        <f>SUM(G318:G326)</f>
        <v>0</v>
      </c>
      <c r="H327" s="17">
        <f>SUM(H318:H326)</f>
        <v>0</v>
      </c>
      <c r="I327" s="17">
        <f>SUM(I318:I326)</f>
        <v>0</v>
      </c>
      <c r="J327" s="17">
        <f>SUM(J318:J326)</f>
        <v>0</v>
      </c>
      <c r="K327" s="23"/>
      <c r="L327" s="17">
        <f>SUM(L318:L326)</f>
        <v>0</v>
      </c>
    </row>
    <row r="328" spans="1:12" ht="15.75" thickBot="1">
      <c r="A328" s="31">
        <f>A310</f>
        <v>4</v>
      </c>
      <c r="B328" s="31">
        <f>B310</f>
        <v>2</v>
      </c>
      <c r="C328" s="68" t="s">
        <v>4</v>
      </c>
      <c r="D328" s="70"/>
      <c r="E328" s="29"/>
      <c r="F328" s="30">
        <f>F317+F327</f>
        <v>570</v>
      </c>
      <c r="G328" s="30">
        <f>G317+G327</f>
        <v>24.139999999999997</v>
      </c>
      <c r="H328" s="30">
        <f>H317+H327</f>
        <v>20.900000000000002</v>
      </c>
      <c r="I328" s="30">
        <f>I317+I327</f>
        <v>76.179999999999993</v>
      </c>
      <c r="J328" s="30">
        <f>J317+J327</f>
        <v>570.36</v>
      </c>
      <c r="K328" s="30"/>
      <c r="L328" s="30">
        <f>L317+L327</f>
        <v>71.760000000000005</v>
      </c>
    </row>
    <row r="329" spans="1:12" ht="15">
      <c r="A329" s="18">
        <v>4</v>
      </c>
      <c r="B329" s="19">
        <v>3</v>
      </c>
      <c r="C329" s="20" t="s">
        <v>20</v>
      </c>
      <c r="D329" s="55" t="s">
        <v>21</v>
      </c>
      <c r="E329" s="37" t="s">
        <v>102</v>
      </c>
      <c r="F329" s="38">
        <v>160</v>
      </c>
      <c r="G329" s="38">
        <v>4.8</v>
      </c>
      <c r="H329" s="38">
        <v>5.5</v>
      </c>
      <c r="I329" s="38">
        <v>19.7</v>
      </c>
      <c r="J329" s="38">
        <v>147.19999999999999</v>
      </c>
      <c r="K329" s="39">
        <v>132</v>
      </c>
      <c r="L329" s="38"/>
    </row>
    <row r="330" spans="1:12" ht="15">
      <c r="A330" s="21"/>
      <c r="B330" s="13"/>
      <c r="C330" s="9"/>
      <c r="D330" s="58" t="s">
        <v>21</v>
      </c>
      <c r="E330" s="40" t="s">
        <v>103</v>
      </c>
      <c r="F330" s="41">
        <v>100</v>
      </c>
      <c r="G330" s="41">
        <v>15.3</v>
      </c>
      <c r="H330" s="41">
        <v>15.9</v>
      </c>
      <c r="I330" s="41">
        <v>9.9</v>
      </c>
      <c r="J330" s="41">
        <v>243.2</v>
      </c>
      <c r="K330" s="63" t="s">
        <v>104</v>
      </c>
      <c r="L330" s="41"/>
    </row>
    <row r="331" spans="1:12" ht="15">
      <c r="A331" s="21"/>
      <c r="B331" s="13"/>
      <c r="C331" s="9"/>
      <c r="D331" s="57" t="s">
        <v>23</v>
      </c>
      <c r="E331" s="40" t="s">
        <v>53</v>
      </c>
      <c r="F331" s="41">
        <v>60</v>
      </c>
      <c r="G331" s="41">
        <v>4.3600000000000003</v>
      </c>
      <c r="H331" s="41">
        <v>0.56000000000000005</v>
      </c>
      <c r="I331" s="41">
        <v>26.92</v>
      </c>
      <c r="J331" s="41">
        <v>126.2</v>
      </c>
      <c r="K331" s="63" t="s">
        <v>49</v>
      </c>
      <c r="L331" s="41"/>
    </row>
    <row r="332" spans="1:12" ht="15">
      <c r="A332" s="21"/>
      <c r="B332" s="13"/>
      <c r="C332" s="9"/>
      <c r="D332" s="58" t="s">
        <v>26</v>
      </c>
      <c r="E332" s="40" t="s">
        <v>80</v>
      </c>
      <c r="F332" s="41">
        <v>60</v>
      </c>
      <c r="G332" s="41">
        <v>0.4</v>
      </c>
      <c r="H332" s="41">
        <v>6.1</v>
      </c>
      <c r="I332" s="41">
        <v>1.6</v>
      </c>
      <c r="J332" s="41">
        <v>61.5</v>
      </c>
      <c r="K332" s="42">
        <v>19</v>
      </c>
      <c r="L332" s="41"/>
    </row>
    <row r="333" spans="1:12" ht="15">
      <c r="A333" s="21"/>
      <c r="B333" s="13"/>
      <c r="C333" s="9"/>
      <c r="D333" s="61" t="s">
        <v>30</v>
      </c>
      <c r="E333" s="40" t="s">
        <v>73</v>
      </c>
      <c r="F333" s="41">
        <v>200</v>
      </c>
      <c r="G333" s="41">
        <v>0.2</v>
      </c>
      <c r="H333" s="41">
        <v>0</v>
      </c>
      <c r="I333" s="41">
        <v>19.8</v>
      </c>
      <c r="J333" s="41">
        <v>77</v>
      </c>
      <c r="K333" s="42">
        <v>295</v>
      </c>
      <c r="L333" s="41"/>
    </row>
    <row r="334" spans="1:12" ht="15">
      <c r="A334" s="22"/>
      <c r="B334" s="15"/>
      <c r="C334" s="6"/>
      <c r="D334" s="16" t="s">
        <v>33</v>
      </c>
      <c r="E334" s="7"/>
      <c r="F334" s="17">
        <f>SUM(F329:F333)</f>
        <v>580</v>
      </c>
      <c r="G334" s="17">
        <f>SUM(G329:G333)</f>
        <v>25.06</v>
      </c>
      <c r="H334" s="17">
        <f>SUM(H329:H333)</f>
        <v>28.059999999999995</v>
      </c>
      <c r="I334" s="17">
        <f>SUM(I329:I333)</f>
        <v>77.92</v>
      </c>
      <c r="J334" s="17">
        <f>SUM(J329:J333)</f>
        <v>655.1</v>
      </c>
      <c r="K334" s="23"/>
      <c r="L334" s="17">
        <v>71.760000000000005</v>
      </c>
    </row>
    <row r="335" spans="1:12" ht="15">
      <c r="A335" s="24">
        <f>A329</f>
        <v>4</v>
      </c>
      <c r="B335" s="11">
        <f>B329</f>
        <v>3</v>
      </c>
      <c r="C335" s="8" t="s">
        <v>25</v>
      </c>
      <c r="D335" s="57" t="s">
        <v>26</v>
      </c>
      <c r="E335" s="40"/>
      <c r="F335" s="41"/>
      <c r="G335" s="41"/>
      <c r="H335" s="41"/>
      <c r="I335" s="41"/>
      <c r="J335" s="41"/>
      <c r="K335" s="42"/>
      <c r="L335" s="41"/>
    </row>
    <row r="336" spans="1:12" ht="15">
      <c r="A336" s="21"/>
      <c r="B336" s="13"/>
      <c r="C336" s="9"/>
      <c r="D336" s="57" t="s">
        <v>27</v>
      </c>
      <c r="E336" s="40"/>
      <c r="F336" s="41"/>
      <c r="G336" s="41"/>
      <c r="H336" s="41"/>
      <c r="I336" s="41"/>
      <c r="J336" s="41"/>
      <c r="K336" s="42"/>
      <c r="L336" s="41"/>
    </row>
    <row r="337" spans="1:12" ht="15">
      <c r="A337" s="21"/>
      <c r="B337" s="13"/>
      <c r="C337" s="9"/>
      <c r="D337" s="57" t="s">
        <v>28</v>
      </c>
      <c r="E337" s="40"/>
      <c r="F337" s="41"/>
      <c r="G337" s="41"/>
      <c r="H337" s="41"/>
      <c r="I337" s="41"/>
      <c r="J337" s="41"/>
      <c r="K337" s="42"/>
      <c r="L337" s="41"/>
    </row>
    <row r="338" spans="1:12" ht="15">
      <c r="A338" s="21"/>
      <c r="B338" s="13"/>
      <c r="C338" s="9"/>
      <c r="D338" s="57" t="s">
        <v>29</v>
      </c>
      <c r="E338" s="40"/>
      <c r="F338" s="41"/>
      <c r="G338" s="41"/>
      <c r="H338" s="41"/>
      <c r="I338" s="41"/>
      <c r="J338" s="41"/>
      <c r="K338" s="42"/>
      <c r="L338" s="41"/>
    </row>
    <row r="339" spans="1:12" ht="15">
      <c r="A339" s="21"/>
      <c r="B339" s="13"/>
      <c r="C339" s="9"/>
      <c r="D339" s="57" t="s">
        <v>30</v>
      </c>
      <c r="E339" s="40"/>
      <c r="F339" s="41"/>
      <c r="G339" s="41"/>
      <c r="H339" s="41"/>
      <c r="I339" s="41"/>
      <c r="J339" s="41"/>
      <c r="K339" s="42"/>
      <c r="L339" s="41"/>
    </row>
    <row r="340" spans="1:12" ht="15">
      <c r="A340" s="21"/>
      <c r="B340" s="13"/>
      <c r="C340" s="9"/>
      <c r="D340" s="57" t="s">
        <v>31</v>
      </c>
      <c r="E340" s="40"/>
      <c r="F340" s="41"/>
      <c r="G340" s="41"/>
      <c r="H340" s="41"/>
      <c r="I340" s="41"/>
      <c r="J340" s="41"/>
      <c r="K340" s="42"/>
      <c r="L340" s="41"/>
    </row>
    <row r="341" spans="1:12" ht="15">
      <c r="A341" s="21"/>
      <c r="B341" s="13"/>
      <c r="C341" s="9"/>
      <c r="D341" s="57" t="s">
        <v>32</v>
      </c>
      <c r="E341" s="40"/>
      <c r="F341" s="41"/>
      <c r="G341" s="41"/>
      <c r="H341" s="41"/>
      <c r="I341" s="41"/>
      <c r="J341" s="41"/>
      <c r="K341" s="42"/>
      <c r="L341" s="41"/>
    </row>
    <row r="342" spans="1:12" ht="15">
      <c r="A342" s="21"/>
      <c r="B342" s="13"/>
      <c r="C342" s="9"/>
      <c r="D342" s="5"/>
      <c r="E342" s="40"/>
      <c r="F342" s="41"/>
      <c r="G342" s="41"/>
      <c r="H342" s="41"/>
      <c r="I342" s="41"/>
      <c r="J342" s="41"/>
      <c r="K342" s="42"/>
      <c r="L342" s="41"/>
    </row>
    <row r="343" spans="1:12" ht="15">
      <c r="A343" s="21"/>
      <c r="B343" s="13"/>
      <c r="C343" s="9"/>
      <c r="D343" s="5"/>
      <c r="E343" s="40"/>
      <c r="F343" s="41"/>
      <c r="G343" s="41"/>
      <c r="H343" s="41"/>
      <c r="I343" s="41"/>
      <c r="J343" s="41"/>
      <c r="K343" s="42"/>
      <c r="L343" s="41"/>
    </row>
    <row r="344" spans="1:12" ht="15">
      <c r="A344" s="22"/>
      <c r="B344" s="15"/>
      <c r="C344" s="6"/>
      <c r="D344" s="16" t="s">
        <v>33</v>
      </c>
      <c r="E344" s="7"/>
      <c r="F344" s="17">
        <f>SUM(F335:F343)</f>
        <v>0</v>
      </c>
      <c r="G344" s="17">
        <f>SUM(G335:G343)</f>
        <v>0</v>
      </c>
      <c r="H344" s="17">
        <f>SUM(H335:H343)</f>
        <v>0</v>
      </c>
      <c r="I344" s="17">
        <f>SUM(I335:I343)</f>
        <v>0</v>
      </c>
      <c r="J344" s="17">
        <f>SUM(J335:J343)</f>
        <v>0</v>
      </c>
      <c r="K344" s="23"/>
      <c r="L344" s="17">
        <f>SUM(L335:L343)</f>
        <v>0</v>
      </c>
    </row>
    <row r="345" spans="1:12" ht="15.75" thickBot="1">
      <c r="A345" s="27">
        <f>A329</f>
        <v>4</v>
      </c>
      <c r="B345" s="28">
        <f>B329</f>
        <v>3</v>
      </c>
      <c r="C345" s="68" t="s">
        <v>4</v>
      </c>
      <c r="D345" s="70"/>
      <c r="E345" s="29"/>
      <c r="F345" s="30">
        <f>F334+F344</f>
        <v>580</v>
      </c>
      <c r="G345" s="30">
        <f>G334+G344</f>
        <v>25.06</v>
      </c>
      <c r="H345" s="30">
        <f>H334+H344</f>
        <v>28.059999999999995</v>
      </c>
      <c r="I345" s="30">
        <f>I334+I344</f>
        <v>77.92</v>
      </c>
      <c r="J345" s="30">
        <f>J334+J344</f>
        <v>655.1</v>
      </c>
      <c r="K345" s="30"/>
      <c r="L345" s="30">
        <f>L334+L344</f>
        <v>71.760000000000005</v>
      </c>
    </row>
    <row r="346" spans="1:12" ht="15">
      <c r="A346" s="18">
        <v>4</v>
      </c>
      <c r="B346" s="19">
        <v>4</v>
      </c>
      <c r="C346" s="20" t="s">
        <v>20</v>
      </c>
      <c r="D346" s="55" t="s">
        <v>21</v>
      </c>
      <c r="E346" s="37" t="s">
        <v>84</v>
      </c>
      <c r="F346" s="38">
        <v>150</v>
      </c>
      <c r="G346" s="38">
        <v>9.6999999999999993</v>
      </c>
      <c r="H346" s="38">
        <v>8.1</v>
      </c>
      <c r="I346" s="38">
        <v>43.8</v>
      </c>
      <c r="J346" s="38">
        <v>286.8</v>
      </c>
      <c r="K346" s="64" t="s">
        <v>85</v>
      </c>
      <c r="L346" s="38"/>
    </row>
    <row r="347" spans="1:12" ht="15">
      <c r="A347" s="21"/>
      <c r="B347" s="13"/>
      <c r="C347" s="9"/>
      <c r="D347" s="58" t="s">
        <v>21</v>
      </c>
      <c r="E347" s="40" t="s">
        <v>105</v>
      </c>
      <c r="F347" s="41">
        <v>100</v>
      </c>
      <c r="G347" s="41">
        <v>22.2</v>
      </c>
      <c r="H347" s="41">
        <v>30.3</v>
      </c>
      <c r="I347" s="41">
        <v>0</v>
      </c>
      <c r="J347" s="41">
        <v>360.6</v>
      </c>
      <c r="K347" s="42">
        <v>312</v>
      </c>
      <c r="L347" s="41"/>
    </row>
    <row r="348" spans="1:12" ht="15">
      <c r="A348" s="21"/>
      <c r="B348" s="13"/>
      <c r="C348" s="9"/>
      <c r="D348" s="57" t="s">
        <v>30</v>
      </c>
      <c r="E348" s="40" t="s">
        <v>106</v>
      </c>
      <c r="F348" s="41">
        <v>200</v>
      </c>
      <c r="G348" s="41">
        <v>0</v>
      </c>
      <c r="H348" s="41">
        <v>0</v>
      </c>
      <c r="I348" s="41">
        <v>19.399999999999999</v>
      </c>
      <c r="J348" s="41">
        <v>77.400000000000006</v>
      </c>
      <c r="K348" s="63" t="s">
        <v>107</v>
      </c>
      <c r="L348" s="41"/>
    </row>
    <row r="349" spans="1:12" ht="15">
      <c r="A349" s="21"/>
      <c r="B349" s="13"/>
      <c r="C349" s="9"/>
      <c r="D349" s="57" t="s">
        <v>23</v>
      </c>
      <c r="E349" s="40" t="s">
        <v>53</v>
      </c>
      <c r="F349" s="41">
        <v>60</v>
      </c>
      <c r="G349" s="41">
        <v>4.3600000000000003</v>
      </c>
      <c r="H349" s="41">
        <v>0.56000000000000005</v>
      </c>
      <c r="I349" s="41">
        <v>26.92</v>
      </c>
      <c r="J349" s="41">
        <v>126.2</v>
      </c>
      <c r="K349" s="63" t="s">
        <v>49</v>
      </c>
      <c r="L349" s="41"/>
    </row>
    <row r="350" spans="1:12" ht="15">
      <c r="A350" s="21"/>
      <c r="B350" s="13"/>
      <c r="C350" s="9"/>
      <c r="D350" s="57" t="s">
        <v>24</v>
      </c>
      <c r="E350" s="49"/>
      <c r="F350" s="41"/>
      <c r="G350" s="41"/>
      <c r="H350" s="41"/>
      <c r="I350" s="41"/>
      <c r="J350" s="41"/>
      <c r="K350" s="50"/>
      <c r="L350" s="41"/>
    </row>
    <row r="351" spans="1:12" ht="15">
      <c r="A351" s="21"/>
      <c r="B351" s="13"/>
      <c r="C351" s="9"/>
      <c r="D351" s="58" t="s">
        <v>26</v>
      </c>
      <c r="E351" s="40" t="s">
        <v>108</v>
      </c>
      <c r="F351" s="41">
        <v>60</v>
      </c>
      <c r="G351" s="41">
        <v>0.7</v>
      </c>
      <c r="H351" s="41">
        <v>1.3</v>
      </c>
      <c r="I351" s="41">
        <v>6.7</v>
      </c>
      <c r="J351" s="41">
        <v>41</v>
      </c>
      <c r="K351" s="42">
        <v>41</v>
      </c>
      <c r="L351" s="41"/>
    </row>
    <row r="352" spans="1:12" ht="15">
      <c r="A352" s="21"/>
      <c r="B352" s="13"/>
      <c r="C352" s="9"/>
      <c r="D352" s="58"/>
      <c r="E352" s="40"/>
      <c r="F352" s="41"/>
      <c r="G352" s="41"/>
      <c r="H352" s="41"/>
      <c r="I352" s="41"/>
      <c r="J352" s="41"/>
      <c r="K352" s="42"/>
      <c r="L352" s="41"/>
    </row>
    <row r="353" spans="1:12" ht="15">
      <c r="A353" s="22"/>
      <c r="B353" s="15"/>
      <c r="C353" s="6"/>
      <c r="D353" s="16" t="s">
        <v>33</v>
      </c>
      <c r="E353" s="7"/>
      <c r="F353" s="17">
        <f>SUM(F346:F352)</f>
        <v>570</v>
      </c>
      <c r="G353" s="17">
        <f>SUM(G346:G352)</f>
        <v>36.96</v>
      </c>
      <c r="H353" s="17">
        <f>SUM(H346:H352)</f>
        <v>40.26</v>
      </c>
      <c r="I353" s="17">
        <f>SUM(I346:I352)</f>
        <v>96.820000000000007</v>
      </c>
      <c r="J353" s="17">
        <f>SUM(J346:J352)</f>
        <v>892.00000000000011</v>
      </c>
      <c r="K353" s="23"/>
      <c r="L353" s="17">
        <v>71.760000000000005</v>
      </c>
    </row>
    <row r="354" spans="1:12" ht="15">
      <c r="A354" s="24">
        <f>A346</f>
        <v>4</v>
      </c>
      <c r="B354" s="11">
        <f>B346</f>
        <v>4</v>
      </c>
      <c r="C354" s="8" t="s">
        <v>25</v>
      </c>
      <c r="D354" s="57" t="s">
        <v>26</v>
      </c>
      <c r="E354" s="40"/>
      <c r="F354" s="41"/>
      <c r="G354" s="41"/>
      <c r="H354" s="41"/>
      <c r="I354" s="41"/>
      <c r="J354" s="41"/>
      <c r="K354" s="42"/>
      <c r="L354" s="41"/>
    </row>
    <row r="355" spans="1:12" ht="15">
      <c r="A355" s="21"/>
      <c r="B355" s="13"/>
      <c r="C355" s="9"/>
      <c r="D355" s="57" t="s">
        <v>27</v>
      </c>
      <c r="E355" s="40"/>
      <c r="F355" s="41"/>
      <c r="G355" s="41"/>
      <c r="H355" s="41"/>
      <c r="I355" s="41"/>
      <c r="J355" s="41"/>
      <c r="K355" s="42"/>
      <c r="L355" s="41"/>
    </row>
    <row r="356" spans="1:12" ht="15">
      <c r="A356" s="21"/>
      <c r="B356" s="13"/>
      <c r="C356" s="9"/>
      <c r="D356" s="57" t="s">
        <v>28</v>
      </c>
      <c r="E356" s="40"/>
      <c r="F356" s="41"/>
      <c r="G356" s="41"/>
      <c r="H356" s="41"/>
      <c r="I356" s="41"/>
      <c r="J356" s="41"/>
      <c r="K356" s="42"/>
      <c r="L356" s="41"/>
    </row>
    <row r="357" spans="1:12" ht="15">
      <c r="A357" s="21"/>
      <c r="B357" s="13"/>
      <c r="C357" s="9"/>
      <c r="D357" s="57" t="s">
        <v>29</v>
      </c>
      <c r="E357" s="40"/>
      <c r="F357" s="41"/>
      <c r="G357" s="41"/>
      <c r="H357" s="41"/>
      <c r="I357" s="41"/>
      <c r="J357" s="41"/>
      <c r="K357" s="42"/>
      <c r="L357" s="41"/>
    </row>
    <row r="358" spans="1:12" ht="15">
      <c r="A358" s="21"/>
      <c r="B358" s="13"/>
      <c r="C358" s="9"/>
      <c r="D358" s="57" t="s">
        <v>30</v>
      </c>
      <c r="E358" s="40"/>
      <c r="F358" s="41"/>
      <c r="G358" s="41"/>
      <c r="H358" s="41"/>
      <c r="I358" s="41"/>
      <c r="J358" s="41"/>
      <c r="K358" s="42"/>
      <c r="L358" s="41"/>
    </row>
    <row r="359" spans="1:12" ht="15">
      <c r="A359" s="21"/>
      <c r="B359" s="13"/>
      <c r="C359" s="9"/>
      <c r="D359" s="57" t="s">
        <v>31</v>
      </c>
      <c r="E359" s="40"/>
      <c r="F359" s="41"/>
      <c r="G359" s="41"/>
      <c r="H359" s="41"/>
      <c r="I359" s="41"/>
      <c r="J359" s="41"/>
      <c r="K359" s="42"/>
      <c r="L359" s="41"/>
    </row>
    <row r="360" spans="1:12" ht="15">
      <c r="A360" s="21"/>
      <c r="B360" s="13"/>
      <c r="C360" s="9"/>
      <c r="D360" s="57" t="s">
        <v>32</v>
      </c>
      <c r="E360" s="40"/>
      <c r="F360" s="41"/>
      <c r="G360" s="41"/>
      <c r="H360" s="41"/>
      <c r="I360" s="41"/>
      <c r="J360" s="41"/>
      <c r="K360" s="42"/>
      <c r="L360" s="41"/>
    </row>
    <row r="361" spans="1:12" ht="15">
      <c r="A361" s="21"/>
      <c r="B361" s="13"/>
      <c r="C361" s="9"/>
      <c r="D361" s="5"/>
      <c r="E361" s="40"/>
      <c r="F361" s="41"/>
      <c r="G361" s="41"/>
      <c r="H361" s="41"/>
      <c r="I361" s="41"/>
      <c r="J361" s="41"/>
      <c r="K361" s="42"/>
      <c r="L361" s="41"/>
    </row>
    <row r="362" spans="1:12" ht="15">
      <c r="A362" s="21"/>
      <c r="B362" s="13"/>
      <c r="C362" s="9"/>
      <c r="D362" s="5"/>
      <c r="E362" s="40"/>
      <c r="F362" s="41"/>
      <c r="G362" s="41"/>
      <c r="H362" s="41"/>
      <c r="I362" s="41"/>
      <c r="J362" s="41"/>
      <c r="K362" s="42"/>
      <c r="L362" s="41"/>
    </row>
    <row r="363" spans="1:12" ht="15">
      <c r="A363" s="22"/>
      <c r="B363" s="15"/>
      <c r="C363" s="6"/>
      <c r="D363" s="16" t="s">
        <v>33</v>
      </c>
      <c r="E363" s="7"/>
      <c r="F363" s="17">
        <f>SUM(F354:F362)</f>
        <v>0</v>
      </c>
      <c r="G363" s="17">
        <f>SUM(G354:G362)</f>
        <v>0</v>
      </c>
      <c r="H363" s="17">
        <f>SUM(H354:H362)</f>
        <v>0</v>
      </c>
      <c r="I363" s="17">
        <f>SUM(I354:I362)</f>
        <v>0</v>
      </c>
      <c r="J363" s="17">
        <f>SUM(J354:J362)</f>
        <v>0</v>
      </c>
      <c r="K363" s="23"/>
      <c r="L363" s="17">
        <f>SUM(L354:L362)</f>
        <v>0</v>
      </c>
    </row>
    <row r="364" spans="1:12" ht="15.75" thickBot="1">
      <c r="A364" s="27">
        <f>A346</f>
        <v>4</v>
      </c>
      <c r="B364" s="28">
        <f>B346</f>
        <v>4</v>
      </c>
      <c r="C364" s="68" t="s">
        <v>4</v>
      </c>
      <c r="D364" s="70"/>
      <c r="E364" s="29"/>
      <c r="F364" s="30">
        <f>F353+F363</f>
        <v>570</v>
      </c>
      <c r="G364" s="30">
        <f>G353+G363</f>
        <v>36.96</v>
      </c>
      <c r="H364" s="30">
        <f>H353+H363</f>
        <v>40.26</v>
      </c>
      <c r="I364" s="30">
        <f>I353+I363</f>
        <v>96.820000000000007</v>
      </c>
      <c r="J364" s="30">
        <f>J353+J363</f>
        <v>892.00000000000011</v>
      </c>
      <c r="K364" s="30"/>
      <c r="L364" s="30">
        <f>L353+L363</f>
        <v>71.760000000000005</v>
      </c>
    </row>
    <row r="365" spans="1:12" ht="15">
      <c r="A365" s="18">
        <v>4</v>
      </c>
      <c r="B365" s="19">
        <v>5</v>
      </c>
      <c r="C365" s="20" t="s">
        <v>20</v>
      </c>
      <c r="D365" s="55" t="s">
        <v>21</v>
      </c>
      <c r="E365" s="37" t="s">
        <v>47</v>
      </c>
      <c r="F365" s="38">
        <v>150</v>
      </c>
      <c r="G365" s="38">
        <v>3.7</v>
      </c>
      <c r="H365" s="38">
        <v>4.0999999999999996</v>
      </c>
      <c r="I365" s="38">
        <v>38.799999999999997</v>
      </c>
      <c r="J365" s="38">
        <v>207.1</v>
      </c>
      <c r="K365" s="39">
        <v>325</v>
      </c>
      <c r="L365" s="38"/>
    </row>
    <row r="366" spans="1:12" ht="15">
      <c r="A366" s="21"/>
      <c r="B366" s="13"/>
      <c r="C366" s="9"/>
      <c r="D366" s="58" t="s">
        <v>21</v>
      </c>
      <c r="E366" s="40" t="s">
        <v>111</v>
      </c>
      <c r="F366" s="41">
        <v>100</v>
      </c>
      <c r="G366" s="41">
        <v>23.8</v>
      </c>
      <c r="H366" s="41">
        <v>8.6</v>
      </c>
      <c r="I366" s="41">
        <v>4.7</v>
      </c>
      <c r="J366" s="41">
        <v>195.5</v>
      </c>
      <c r="K366" s="42">
        <v>300</v>
      </c>
      <c r="L366" s="41"/>
    </row>
    <row r="367" spans="1:12" ht="15">
      <c r="A367" s="21"/>
      <c r="B367" s="13"/>
      <c r="C367" s="9"/>
      <c r="D367" s="57" t="s">
        <v>30</v>
      </c>
      <c r="E367" s="40" t="s">
        <v>95</v>
      </c>
      <c r="F367" s="41">
        <v>200</v>
      </c>
      <c r="G367" s="41">
        <v>0.9</v>
      </c>
      <c r="H367" s="41">
        <v>0.1</v>
      </c>
      <c r="I367" s="41">
        <v>32.9</v>
      </c>
      <c r="J367" s="41">
        <v>136.5</v>
      </c>
      <c r="K367" s="50">
        <v>401</v>
      </c>
      <c r="L367" s="41"/>
    </row>
    <row r="368" spans="1:12" ht="15">
      <c r="A368" s="21"/>
      <c r="B368" s="13"/>
      <c r="C368" s="9"/>
      <c r="D368" s="57" t="s">
        <v>23</v>
      </c>
      <c r="E368" s="40" t="s">
        <v>54</v>
      </c>
      <c r="F368" s="41">
        <v>60</v>
      </c>
      <c r="G368" s="41">
        <v>4.74</v>
      </c>
      <c r="H368" s="41">
        <v>0.6</v>
      </c>
      <c r="I368" s="41">
        <v>28.98</v>
      </c>
      <c r="J368" s="41">
        <v>128.16</v>
      </c>
      <c r="K368" s="42">
        <v>12</v>
      </c>
      <c r="L368" s="41"/>
    </row>
    <row r="369" spans="1:12" ht="15">
      <c r="A369" s="21"/>
      <c r="B369" s="13"/>
      <c r="C369" s="9"/>
      <c r="D369" s="58" t="s">
        <v>26</v>
      </c>
      <c r="E369" s="40" t="s">
        <v>109</v>
      </c>
      <c r="F369" s="41">
        <v>60</v>
      </c>
      <c r="G369" s="41">
        <v>0.5</v>
      </c>
      <c r="H369" s="41">
        <v>0.1</v>
      </c>
      <c r="I369" s="41">
        <v>1</v>
      </c>
      <c r="J369" s="41">
        <v>6.5</v>
      </c>
      <c r="K369" s="63" t="s">
        <v>110</v>
      </c>
      <c r="L369" s="41"/>
    </row>
    <row r="370" spans="1:12" ht="15">
      <c r="A370" s="21"/>
      <c r="B370" s="13"/>
      <c r="C370" s="9"/>
      <c r="D370" s="66" t="s">
        <v>24</v>
      </c>
      <c r="E370" s="40"/>
      <c r="F370" s="41"/>
      <c r="G370" s="41"/>
      <c r="H370" s="41"/>
      <c r="I370" s="41"/>
      <c r="J370" s="41"/>
      <c r="K370" s="42"/>
      <c r="L370" s="41"/>
    </row>
    <row r="371" spans="1:12" ht="15">
      <c r="A371" s="22"/>
      <c r="B371" s="15"/>
      <c r="C371" s="6"/>
      <c r="D371" s="16" t="s">
        <v>33</v>
      </c>
      <c r="E371" s="7"/>
      <c r="F371" s="17">
        <f>SUM(F365:F370)</f>
        <v>570</v>
      </c>
      <c r="G371" s="17">
        <f>SUM(G365:G370)</f>
        <v>33.64</v>
      </c>
      <c r="H371" s="17">
        <f>SUM(H365:H370)</f>
        <v>13.499999999999998</v>
      </c>
      <c r="I371" s="53">
        <f>SUM(I365:I370)</f>
        <v>106.38000000000001</v>
      </c>
      <c r="J371" s="17">
        <f>SUM(J365:J370)</f>
        <v>673.76</v>
      </c>
      <c r="K371" s="23"/>
      <c r="L371" s="17">
        <v>71.760000000000005</v>
      </c>
    </row>
    <row r="372" spans="1:12" ht="15">
      <c r="A372" s="24">
        <f>A365</f>
        <v>4</v>
      </c>
      <c r="B372" s="11">
        <v>5</v>
      </c>
      <c r="C372" s="8" t="s">
        <v>25</v>
      </c>
      <c r="D372" s="57" t="s">
        <v>26</v>
      </c>
      <c r="E372" s="40"/>
      <c r="F372" s="41"/>
      <c r="G372" s="41"/>
      <c r="H372" s="41"/>
      <c r="I372" s="41"/>
      <c r="J372" s="41"/>
      <c r="K372" s="42"/>
      <c r="L372" s="41"/>
    </row>
    <row r="373" spans="1:12" ht="15">
      <c r="A373" s="21"/>
      <c r="B373" s="13"/>
      <c r="C373" s="9"/>
      <c r="D373" s="57" t="s">
        <v>27</v>
      </c>
      <c r="E373" s="40"/>
      <c r="F373" s="41"/>
      <c r="G373" s="41"/>
      <c r="H373" s="41"/>
      <c r="I373" s="41"/>
      <c r="J373" s="41"/>
      <c r="K373" s="42"/>
      <c r="L373" s="41"/>
    </row>
    <row r="374" spans="1:12" ht="15">
      <c r="A374" s="21"/>
      <c r="B374" s="13"/>
      <c r="C374" s="9"/>
      <c r="D374" s="57" t="s">
        <v>28</v>
      </c>
      <c r="E374" s="40"/>
      <c r="F374" s="41"/>
      <c r="G374" s="41"/>
      <c r="H374" s="41"/>
      <c r="I374" s="41"/>
      <c r="J374" s="41"/>
      <c r="K374" s="42"/>
      <c r="L374" s="41"/>
    </row>
    <row r="375" spans="1:12" ht="15">
      <c r="A375" s="21"/>
      <c r="B375" s="13"/>
      <c r="C375" s="9"/>
      <c r="D375" s="57" t="s">
        <v>29</v>
      </c>
      <c r="E375" s="40"/>
      <c r="F375" s="41"/>
      <c r="G375" s="41"/>
      <c r="H375" s="41"/>
      <c r="I375" s="41"/>
      <c r="J375" s="41"/>
      <c r="K375" s="42"/>
      <c r="L375" s="41"/>
    </row>
    <row r="376" spans="1:12" ht="15">
      <c r="A376" s="21"/>
      <c r="B376" s="13"/>
      <c r="C376" s="9"/>
      <c r="D376" s="57" t="s">
        <v>30</v>
      </c>
      <c r="E376" s="40"/>
      <c r="F376" s="41"/>
      <c r="G376" s="41"/>
      <c r="H376" s="41"/>
      <c r="I376" s="41"/>
      <c r="J376" s="41"/>
      <c r="K376" s="42"/>
      <c r="L376" s="41"/>
    </row>
    <row r="377" spans="1:12" ht="15">
      <c r="A377" s="21"/>
      <c r="B377" s="13"/>
      <c r="C377" s="9"/>
      <c r="D377" s="57" t="s">
        <v>31</v>
      </c>
      <c r="E377" s="40"/>
      <c r="F377" s="41"/>
      <c r="G377" s="41"/>
      <c r="H377" s="41"/>
      <c r="I377" s="41"/>
      <c r="J377" s="41"/>
      <c r="K377" s="42"/>
      <c r="L377" s="41"/>
    </row>
    <row r="378" spans="1:12" ht="15">
      <c r="A378" s="21"/>
      <c r="B378" s="13"/>
      <c r="C378" s="9"/>
      <c r="D378" s="57" t="s">
        <v>32</v>
      </c>
      <c r="E378" s="40"/>
      <c r="F378" s="41"/>
      <c r="G378" s="41"/>
      <c r="H378" s="41"/>
      <c r="I378" s="41"/>
      <c r="J378" s="41"/>
      <c r="K378" s="42"/>
      <c r="L378" s="41"/>
    </row>
    <row r="379" spans="1:12" ht="15">
      <c r="A379" s="21"/>
      <c r="B379" s="13"/>
      <c r="C379" s="9"/>
      <c r="D379" s="5"/>
      <c r="E379" s="40"/>
      <c r="F379" s="41"/>
      <c r="G379" s="41"/>
      <c r="H379" s="41"/>
      <c r="I379" s="41"/>
      <c r="J379" s="41"/>
      <c r="K379" s="42"/>
      <c r="L379" s="41"/>
    </row>
    <row r="380" spans="1:12" ht="15">
      <c r="A380" s="21"/>
      <c r="B380" s="13"/>
      <c r="C380" s="9"/>
      <c r="D380" s="5"/>
      <c r="E380" s="40"/>
      <c r="F380" s="41"/>
      <c r="G380" s="41"/>
      <c r="H380" s="41"/>
      <c r="I380" s="41"/>
      <c r="J380" s="41"/>
      <c r="K380" s="42"/>
      <c r="L380" s="41"/>
    </row>
    <row r="381" spans="1:12" ht="15">
      <c r="A381" s="22"/>
      <c r="B381" s="15"/>
      <c r="C381" s="6"/>
      <c r="D381" s="16" t="s">
        <v>33</v>
      </c>
      <c r="E381" s="7"/>
      <c r="F381" s="17">
        <f>SUM(F372:F380)</f>
        <v>0</v>
      </c>
      <c r="G381" s="17">
        <f>SUM(G372:G380)</f>
        <v>0</v>
      </c>
      <c r="H381" s="17">
        <f>SUM(H372:H380)</f>
        <v>0</v>
      </c>
      <c r="I381" s="17">
        <f>SUM(I372:I380)</f>
        <v>0</v>
      </c>
      <c r="J381" s="17">
        <f>SUM(J372:J380)</f>
        <v>0</v>
      </c>
      <c r="K381" s="23"/>
      <c r="L381" s="17">
        <f>SUM(L372:L380)</f>
        <v>0</v>
      </c>
    </row>
    <row r="382" spans="1:12" ht="13.5" thickBot="1">
      <c r="A382" s="27" t="e">
        <f>#REF!</f>
        <v>#REF!</v>
      </c>
      <c r="B382" s="28" t="e">
        <f>#REF!</f>
        <v>#REF!</v>
      </c>
      <c r="C382" s="68" t="s">
        <v>4</v>
      </c>
      <c r="D382" s="69"/>
      <c r="E382" s="29"/>
      <c r="F382" s="30">
        <f>F371+F381</f>
        <v>570</v>
      </c>
      <c r="G382" s="30">
        <f>G371+G381</f>
        <v>33.64</v>
      </c>
      <c r="H382" s="30">
        <f>H371+H381</f>
        <v>13.499999999999998</v>
      </c>
      <c r="I382" s="30">
        <f>I371+I381</f>
        <v>106.38000000000001</v>
      </c>
      <c r="J382" s="30">
        <f>J371+J381</f>
        <v>673.76</v>
      </c>
      <c r="K382" s="30"/>
      <c r="L382" s="30">
        <f>L371+L381</f>
        <v>71.760000000000005</v>
      </c>
    </row>
    <row r="383" spans="1:12" ht="13.5" thickBot="1">
      <c r="A383" s="25"/>
      <c r="C383" s="2"/>
      <c r="D383" s="2"/>
    </row>
    <row r="384" spans="1:12" ht="13.5" customHeight="1"/>
  </sheetData>
  <mergeCells count="24">
    <mergeCell ref="C309:D309"/>
    <mergeCell ref="C328:D328"/>
    <mergeCell ref="C345:D345"/>
    <mergeCell ref="C364:D364"/>
    <mergeCell ref="C382:D382"/>
    <mergeCell ref="C215:D215"/>
    <mergeCell ref="C234:D234"/>
    <mergeCell ref="C253:D253"/>
    <mergeCell ref="C272:D272"/>
    <mergeCell ref="C290:D290"/>
    <mergeCell ref="C1:E1"/>
    <mergeCell ref="H1:K1"/>
    <mergeCell ref="H2:K2"/>
    <mergeCell ref="C24:D24"/>
    <mergeCell ref="C43:D43"/>
    <mergeCell ref="C196:E196"/>
    <mergeCell ref="C195:D195"/>
    <mergeCell ref="C157:D157"/>
    <mergeCell ref="C176:D17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2023-10-23T05:16:50Z</cp:lastPrinted>
  <dcterms:created xsi:type="dcterms:W3CDTF">2022-05-16T14:23:56Z</dcterms:created>
  <dcterms:modified xsi:type="dcterms:W3CDTF">2026-01-21T10:14:37Z</dcterms:modified>
</cp:coreProperties>
</file>